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3290" windowHeight="7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<sst xmlns="http://schemas.openxmlformats.org/spreadsheetml/2006/main" count="38" uniqueCount="38">
  <si>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Silver</t>
  </si>
  <si>
    <t>Rivendell</t>
  </si>
  <si>
    <t>Greenville</t>
  </si>
  <si>
    <t>Waukesha</t>
  </si>
  <si>
    <t>Santa Barbara</t>
  </si>
  <si>
    <t>Baltimore</t>
  </si>
  <si>
    <t>COBB</t>
  </si>
  <si>
    <t>RUTH</t>
  </si>
  <si>
    <t>Portland</t>
  </si>
  <si>
    <t>Plum Island</t>
  </si>
  <si>
    <t>Gotham City</t>
  </si>
  <si>
    <t>San Bernadino</t>
  </si>
  <si>
    <t>Exeter</t>
  </si>
  <si>
    <t>AARON</t>
  </si>
  <si>
    <t>Williamsburg</t>
  </si>
  <si>
    <t>LaFontaine Park</t>
  </si>
  <si>
    <t>Buckeye</t>
  </si>
  <si>
    <t>Annadale</t>
  </si>
  <si>
    <t>Virginia</t>
  </si>
  <si>
    <t>Port Richey</t>
  </si>
  <si>
    <t>Tampa Bay</t>
  </si>
  <si>
    <t>MAYS</t>
  </si>
  <si>
    <t>Northwoods</t>
  </si>
  <si>
    <t>Maryland</t>
  </si>
  <si>
    <t>Torrington</t>
  </si>
  <si>
    <t>West Oakland</t>
  </si>
  <si>
    <t>Aspen</t>
  </si>
  <si>
    <t>Mansfield</t>
  </si>
  <si>
    <t>Runs</t>
  </si>
  <si>
    <t>Opp Runs</t>
  </si>
  <si>
    <t>R squared</t>
  </si>
  <si>
    <t>OR squ'd</t>
  </si>
  <si>
    <t>exp W %</t>
  </si>
  <si>
    <t>exp Wins</t>
  </si>
  <si>
    <t xml:space="preserve">real wins </t>
  </si>
  <si>
    <t>difference</t>
  </si>
  <si>
    <t>d+e</t>
  </si>
  <si>
    <t>Brassworld Pythagorean results 2005 Final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</si>
</sst>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;[Red]0.00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4">
      <selection activeCell="A1" sqref="A1"/>
    </sheetView>
  </sheetViews>
  <sheetFormatPr defaultColWidth="9.140625" defaultRowHeight="12.75"/>
  <cols>
    <col min="1" max="1" width="17.7109375" style="0" customWidth="1"/>
    <col min="6" max="6" width="11.7109375" style="0" customWidth="1"/>
  </cols>
  <sheetData>
    <row r="1" ht="18">
      <c r="A1" s="5" t="s">
        <v>37</v>
      </c>
    </row>
    <row r="2" ht="18">
      <c r="A2" s="5"/>
    </row>
    <row r="3" spans="2:10" ht="12.75">
      <c r="B3" t="s">
        <v>28</v>
      </c>
      <c r="C3" t="s">
        <v>29</v>
      </c>
      <c r="D3" t="s">
        <v>30</v>
      </c>
      <c r="E3" t="s">
        <v>31</v>
      </c>
      <c r="F3" t="s">
        <v>36</v>
      </c>
      <c r="G3" t="s">
        <v>32</v>
      </c>
      <c r="H3" t="s">
        <v>33</v>
      </c>
      <c r="I3" t="s">
        <v>34</v>
      </c>
      <c r="J3" t="s">
        <v>35</v>
      </c>
    </row>
    <row r="4" ht="15.75">
      <c r="A4" s="3" t="s">
        <v>6</v>
      </c>
    </row>
    <row r="5" spans="1:10" ht="12.75">
      <c r="A5" t="s">
        <v>0</v>
      </c>
      <c r="B5">
        <v>1001</v>
      </c>
      <c r="C5">
        <v>800</v>
      </c>
      <c r="D5">
        <f aca="true" t="shared" si="0" ref="D5:E10">POWER(B5,2)</f>
        <v>1002001</v>
      </c>
      <c r="E5">
        <f t="shared" si="0"/>
        <v>640000</v>
      </c>
      <c r="F5">
        <f aca="true" t="shared" si="1" ref="F5:F10">D5+E5</f>
        <v>1642001</v>
      </c>
      <c r="G5" s="1">
        <f aca="true" t="shared" si="2" ref="G5:G10">D5/F5</f>
        <v>0.6102316624654918</v>
      </c>
      <c r="H5" s="1">
        <f aca="true" t="shared" si="3" ref="H5:H10">PRODUCT(G5,162)</f>
        <v>98.85752931940966</v>
      </c>
      <c r="I5">
        <v>98</v>
      </c>
      <c r="J5" s="2">
        <f aca="true" t="shared" si="4" ref="J5:J10">I5-H5</f>
        <v>-0.8575293194096645</v>
      </c>
    </row>
    <row r="6" spans="1:10" ht="12.75">
      <c r="A6" t="s">
        <v>1</v>
      </c>
      <c r="B6">
        <v>717</v>
      </c>
      <c r="C6">
        <v>818</v>
      </c>
      <c r="D6">
        <f t="shared" si="0"/>
        <v>514089</v>
      </c>
      <c r="E6">
        <f t="shared" si="0"/>
        <v>669124</v>
      </c>
      <c r="F6">
        <f t="shared" si="1"/>
        <v>1183213</v>
      </c>
      <c r="G6" s="1">
        <f t="shared" si="2"/>
        <v>0.4344855913516839</v>
      </c>
      <c r="H6" s="1">
        <f t="shared" si="3"/>
        <v>70.3866657989728</v>
      </c>
      <c r="I6">
        <v>76</v>
      </c>
      <c r="J6" s="2">
        <f t="shared" si="4"/>
        <v>5.6133342010272</v>
      </c>
    </row>
    <row r="7" spans="1:10" ht="12.75">
      <c r="A7" t="s">
        <v>2</v>
      </c>
      <c r="B7">
        <v>663</v>
      </c>
      <c r="C7">
        <v>867</v>
      </c>
      <c r="D7">
        <f t="shared" si="0"/>
        <v>439569</v>
      </c>
      <c r="E7">
        <f t="shared" si="0"/>
        <v>751689</v>
      </c>
      <c r="F7">
        <f t="shared" si="1"/>
        <v>1191258</v>
      </c>
      <c r="G7" s="1">
        <f t="shared" si="2"/>
        <v>0.36899563318777295</v>
      </c>
      <c r="H7" s="1">
        <f t="shared" si="3"/>
        <v>59.77729257641922</v>
      </c>
      <c r="I7">
        <v>63</v>
      </c>
      <c r="J7" s="2">
        <f t="shared" si="4"/>
        <v>3.222707423580779</v>
      </c>
    </row>
    <row r="8" spans="1:10" ht="12.75">
      <c r="A8" t="s">
        <v>3</v>
      </c>
      <c r="B8">
        <v>680</v>
      </c>
      <c r="C8">
        <v>900</v>
      </c>
      <c r="D8">
        <f t="shared" si="0"/>
        <v>462400</v>
      </c>
      <c r="E8">
        <f t="shared" si="0"/>
        <v>810000</v>
      </c>
      <c r="F8">
        <f t="shared" si="1"/>
        <v>1272400</v>
      </c>
      <c r="G8" s="1">
        <f t="shared" si="2"/>
        <v>0.3634077334171644</v>
      </c>
      <c r="H8" s="1">
        <f t="shared" si="3"/>
        <v>58.87205281358064</v>
      </c>
      <c r="I8">
        <v>65</v>
      </c>
      <c r="J8" s="7">
        <f t="shared" si="4"/>
        <v>6.127947186419362</v>
      </c>
    </row>
    <row r="9" spans="1:10" ht="12.75">
      <c r="A9" t="s">
        <v>4</v>
      </c>
      <c r="B9">
        <v>649</v>
      </c>
      <c r="C9">
        <v>892</v>
      </c>
      <c r="D9">
        <f t="shared" si="0"/>
        <v>421201</v>
      </c>
      <c r="E9">
        <f t="shared" si="0"/>
        <v>795664</v>
      </c>
      <c r="F9">
        <f t="shared" si="1"/>
        <v>1216865</v>
      </c>
      <c r="G9" s="1">
        <f t="shared" si="2"/>
        <v>0.34613617780115297</v>
      </c>
      <c r="H9" s="1">
        <f t="shared" si="3"/>
        <v>56.07406080378678</v>
      </c>
      <c r="I9">
        <v>58</v>
      </c>
      <c r="J9" s="2">
        <f t="shared" si="4"/>
        <v>1.9259391962132213</v>
      </c>
    </row>
    <row r="10" spans="1:10" ht="12.75">
      <c r="A10" t="s">
        <v>5</v>
      </c>
      <c r="B10">
        <v>808</v>
      </c>
      <c r="C10">
        <v>895</v>
      </c>
      <c r="D10">
        <f t="shared" si="0"/>
        <v>652864</v>
      </c>
      <c r="E10">
        <f t="shared" si="0"/>
        <v>801025</v>
      </c>
      <c r="F10">
        <f t="shared" si="1"/>
        <v>1453889</v>
      </c>
      <c r="G10" s="1">
        <f t="shared" si="2"/>
        <v>0.4490466603709086</v>
      </c>
      <c r="H10" s="1">
        <f t="shared" si="3"/>
        <v>72.7455589800872</v>
      </c>
      <c r="I10">
        <v>62</v>
      </c>
      <c r="J10" s="8">
        <f t="shared" si="4"/>
        <v>-10.745558980087196</v>
      </c>
    </row>
    <row r="15" ht="15.75">
      <c r="A15" s="3" t="s">
        <v>7</v>
      </c>
    </row>
    <row r="16" spans="1:10" ht="12.75">
      <c r="A16" t="s">
        <v>8</v>
      </c>
      <c r="B16">
        <v>992</v>
      </c>
      <c r="C16">
        <v>599</v>
      </c>
      <c r="D16">
        <f>POWER(B16,2)</f>
        <v>984064</v>
      </c>
      <c r="E16">
        <f>POWER(C16,2)</f>
        <v>358801</v>
      </c>
      <c r="F16">
        <f aca="true" t="shared" si="5" ref="F16:F21">D16+E16</f>
        <v>1342865</v>
      </c>
      <c r="G16" s="1">
        <f aca="true" t="shared" si="6" ref="G16:G21">D16/F16</f>
        <v>0.7328093293071157</v>
      </c>
      <c r="H16" s="1">
        <f aca="true" t="shared" si="7" ref="H16:H21">PRODUCT(G16,162)</f>
        <v>118.71511134775275</v>
      </c>
      <c r="I16">
        <v>122</v>
      </c>
      <c r="J16" s="6">
        <f aca="true" t="shared" si="8" ref="J16:J21">I16-H16</f>
        <v>3.284888652247247</v>
      </c>
    </row>
    <row r="17" spans="1:10" ht="12.75">
      <c r="A17" t="s">
        <v>9</v>
      </c>
      <c r="B17">
        <v>834</v>
      </c>
      <c r="C17">
        <v>594</v>
      </c>
      <c r="D17">
        <f aca="true" t="shared" si="9" ref="D17:E21">POWER(B17,2)</f>
        <v>695556</v>
      </c>
      <c r="E17">
        <f t="shared" si="9"/>
        <v>352836</v>
      </c>
      <c r="F17">
        <f t="shared" si="5"/>
        <v>1048392</v>
      </c>
      <c r="G17" s="1">
        <f t="shared" si="6"/>
        <v>0.6634503124785386</v>
      </c>
      <c r="H17" s="1">
        <f t="shared" si="7"/>
        <v>107.47895062152325</v>
      </c>
      <c r="I17">
        <v>111</v>
      </c>
      <c r="J17" s="4">
        <f t="shared" si="8"/>
        <v>3.5210493784767465</v>
      </c>
    </row>
    <row r="18" spans="1:10" ht="12.75">
      <c r="A18" t="s">
        <v>10</v>
      </c>
      <c r="B18">
        <v>872</v>
      </c>
      <c r="C18">
        <v>809</v>
      </c>
      <c r="D18">
        <f t="shared" si="9"/>
        <v>760384</v>
      </c>
      <c r="E18">
        <f t="shared" si="9"/>
        <v>654481</v>
      </c>
      <c r="F18">
        <f t="shared" si="5"/>
        <v>1414865</v>
      </c>
      <c r="G18" s="1">
        <f t="shared" si="6"/>
        <v>0.5374251253653175</v>
      </c>
      <c r="H18" s="1">
        <f t="shared" si="7"/>
        <v>87.06287030918143</v>
      </c>
      <c r="I18">
        <v>88</v>
      </c>
      <c r="J18" s="2">
        <f t="shared" si="8"/>
        <v>0.9371296908185656</v>
      </c>
    </row>
    <row r="19" spans="1:10" ht="12.75">
      <c r="A19" t="s">
        <v>14</v>
      </c>
      <c r="B19">
        <v>877</v>
      </c>
      <c r="C19">
        <v>700</v>
      </c>
      <c r="D19">
        <f t="shared" si="9"/>
        <v>769129</v>
      </c>
      <c r="E19">
        <f t="shared" si="9"/>
        <v>490000</v>
      </c>
      <c r="F19">
        <f t="shared" si="5"/>
        <v>1259129</v>
      </c>
      <c r="G19" s="1">
        <f t="shared" si="6"/>
        <v>0.6108420979899597</v>
      </c>
      <c r="H19" s="1">
        <f t="shared" si="7"/>
        <v>98.95641987437347</v>
      </c>
      <c r="I19">
        <v>97</v>
      </c>
      <c r="J19" s="2">
        <f t="shared" si="8"/>
        <v>-1.9564198743734664</v>
      </c>
    </row>
    <row r="20" spans="1:10" ht="12.75">
      <c r="A20" t="s">
        <v>11</v>
      </c>
      <c r="B20">
        <v>760</v>
      </c>
      <c r="C20">
        <v>765</v>
      </c>
      <c r="D20">
        <f t="shared" si="9"/>
        <v>577600</v>
      </c>
      <c r="E20">
        <f t="shared" si="9"/>
        <v>585225</v>
      </c>
      <c r="F20">
        <f t="shared" si="5"/>
        <v>1162825</v>
      </c>
      <c r="G20" s="1">
        <f t="shared" si="6"/>
        <v>0.49672134672027174</v>
      </c>
      <c r="H20" s="1">
        <f t="shared" si="7"/>
        <v>80.46885816868402</v>
      </c>
      <c r="I20">
        <v>83</v>
      </c>
      <c r="J20" s="2">
        <f t="shared" si="8"/>
        <v>2.5311418313159777</v>
      </c>
    </row>
    <row r="21" spans="1:10" ht="12.75">
      <c r="A21" t="s">
        <v>12</v>
      </c>
      <c r="B21">
        <v>687</v>
      </c>
      <c r="C21">
        <v>930</v>
      </c>
      <c r="D21">
        <f t="shared" si="9"/>
        <v>471969</v>
      </c>
      <c r="E21">
        <f t="shared" si="9"/>
        <v>864900</v>
      </c>
      <c r="F21">
        <f t="shared" si="5"/>
        <v>1336869</v>
      </c>
      <c r="G21" s="1">
        <f t="shared" si="6"/>
        <v>0.3530405746561555</v>
      </c>
      <c r="H21" s="1">
        <f t="shared" si="7"/>
        <v>57.192573094297195</v>
      </c>
      <c r="I21">
        <v>50</v>
      </c>
      <c r="J21" s="8">
        <f t="shared" si="8"/>
        <v>-7.192573094297195</v>
      </c>
    </row>
    <row r="25" ht="15.75">
      <c r="A25" s="3" t="s">
        <v>13</v>
      </c>
    </row>
    <row r="26" spans="1:10" ht="12.75">
      <c r="A26" t="s">
        <v>15</v>
      </c>
      <c r="B26">
        <v>938</v>
      </c>
      <c r="C26">
        <v>667</v>
      </c>
      <c r="D26">
        <f aca="true" t="shared" si="10" ref="D26:E31">POWER(B26,2)</f>
        <v>879844</v>
      </c>
      <c r="E26">
        <f t="shared" si="10"/>
        <v>444889</v>
      </c>
      <c r="F26">
        <f aca="true" t="shared" si="11" ref="F26:F31">D26+E26</f>
        <v>1324733</v>
      </c>
      <c r="G26" s="1">
        <f aca="true" t="shared" si="12" ref="G26:G31">D26/F26</f>
        <v>0.6641670434721563</v>
      </c>
      <c r="H26" s="1">
        <f aca="true" t="shared" si="13" ref="H26:H31">PRODUCT(G26,162)</f>
        <v>107.59506104248932</v>
      </c>
      <c r="I26">
        <v>107</v>
      </c>
      <c r="J26" s="2">
        <f aca="true" t="shared" si="14" ref="J26:J31">I26-H26</f>
        <v>-0.5950610424893199</v>
      </c>
    </row>
    <row r="27" spans="1:10" ht="12.75">
      <c r="A27" t="s">
        <v>16</v>
      </c>
      <c r="B27">
        <v>868</v>
      </c>
      <c r="C27">
        <v>756</v>
      </c>
      <c r="D27">
        <f t="shared" si="10"/>
        <v>753424</v>
      </c>
      <c r="E27">
        <f t="shared" si="10"/>
        <v>571536</v>
      </c>
      <c r="F27">
        <f t="shared" si="11"/>
        <v>1324960</v>
      </c>
      <c r="G27" s="1">
        <f t="shared" si="12"/>
        <v>0.5686390532544379</v>
      </c>
      <c r="H27" s="1">
        <f t="shared" si="13"/>
        <v>92.11952662721893</v>
      </c>
      <c r="I27">
        <v>97</v>
      </c>
      <c r="J27" s="4">
        <f t="shared" si="14"/>
        <v>4.8804733727810685</v>
      </c>
    </row>
    <row r="28" spans="1:10" ht="12.75">
      <c r="A28" t="s">
        <v>17</v>
      </c>
      <c r="B28">
        <v>818</v>
      </c>
      <c r="C28">
        <v>681</v>
      </c>
      <c r="D28">
        <f t="shared" si="10"/>
        <v>669124</v>
      </c>
      <c r="E28">
        <f t="shared" si="10"/>
        <v>463761</v>
      </c>
      <c r="F28">
        <f t="shared" si="11"/>
        <v>1132885</v>
      </c>
      <c r="G28" s="1">
        <f t="shared" si="12"/>
        <v>0.5906371785309188</v>
      </c>
      <c r="H28" s="1">
        <f t="shared" si="13"/>
        <v>95.68322292200884</v>
      </c>
      <c r="I28">
        <v>97</v>
      </c>
      <c r="J28" s="2">
        <f t="shared" si="14"/>
        <v>1.316777077991162</v>
      </c>
    </row>
    <row r="29" spans="1:10" ht="12.75">
      <c r="A29" t="s">
        <v>18</v>
      </c>
      <c r="B29">
        <v>849</v>
      </c>
      <c r="C29">
        <v>744</v>
      </c>
      <c r="D29">
        <f t="shared" si="10"/>
        <v>720801</v>
      </c>
      <c r="E29">
        <f t="shared" si="10"/>
        <v>553536</v>
      </c>
      <c r="F29">
        <f t="shared" si="11"/>
        <v>1274337</v>
      </c>
      <c r="G29" s="1">
        <f t="shared" si="12"/>
        <v>0.5656282443341125</v>
      </c>
      <c r="H29" s="1">
        <f t="shared" si="13"/>
        <v>91.63177558212622</v>
      </c>
      <c r="I29">
        <v>96</v>
      </c>
      <c r="J29" s="2">
        <f t="shared" si="14"/>
        <v>4.368224417873776</v>
      </c>
    </row>
    <row r="30" spans="1:10" ht="12.75">
      <c r="A30" t="s">
        <v>19</v>
      </c>
      <c r="B30">
        <v>690</v>
      </c>
      <c r="C30">
        <v>926</v>
      </c>
      <c r="D30">
        <f t="shared" si="10"/>
        <v>476100</v>
      </c>
      <c r="E30">
        <f t="shared" si="10"/>
        <v>857476</v>
      </c>
      <c r="F30">
        <f t="shared" si="11"/>
        <v>1333576</v>
      </c>
      <c r="G30" s="1">
        <f t="shared" si="12"/>
        <v>0.3570100241756</v>
      </c>
      <c r="H30" s="1">
        <f t="shared" si="13"/>
        <v>57.835623916447204</v>
      </c>
      <c r="I30">
        <v>53</v>
      </c>
      <c r="J30" s="8">
        <f t="shared" si="14"/>
        <v>-4.835623916447204</v>
      </c>
    </row>
    <row r="31" spans="1:10" ht="12.75">
      <c r="A31" t="s">
        <v>20</v>
      </c>
      <c r="B31">
        <v>622</v>
      </c>
      <c r="C31">
        <v>842</v>
      </c>
      <c r="D31">
        <f t="shared" si="10"/>
        <v>386884</v>
      </c>
      <c r="E31">
        <f t="shared" si="10"/>
        <v>708964</v>
      </c>
      <c r="F31">
        <f t="shared" si="11"/>
        <v>1095848</v>
      </c>
      <c r="G31" s="1">
        <f t="shared" si="12"/>
        <v>0.3530453128536074</v>
      </c>
      <c r="H31" s="1">
        <f t="shared" si="13"/>
        <v>57.1933406822844</v>
      </c>
      <c r="I31">
        <v>55</v>
      </c>
      <c r="J31" s="2">
        <f t="shared" si="14"/>
        <v>-2.1933406822844006</v>
      </c>
    </row>
    <row r="35" ht="15.75">
      <c r="A35" s="3" t="s">
        <v>21</v>
      </c>
    </row>
    <row r="36" spans="1:10" ht="12.75">
      <c r="A36" t="s">
        <v>22</v>
      </c>
      <c r="B36">
        <v>961</v>
      </c>
      <c r="C36">
        <v>627</v>
      </c>
      <c r="D36">
        <f aca="true" t="shared" si="15" ref="D36:E41">POWER(B36,2)</f>
        <v>923521</v>
      </c>
      <c r="E36">
        <f t="shared" si="15"/>
        <v>393129</v>
      </c>
      <c r="F36">
        <f aca="true" t="shared" si="16" ref="F36:F41">D36+E36</f>
        <v>1316650</v>
      </c>
      <c r="G36" s="1">
        <f aca="true" t="shared" si="17" ref="G36:G41">D36/F36</f>
        <v>0.7014172331295333</v>
      </c>
      <c r="H36" s="1">
        <f aca="true" t="shared" si="18" ref="H36:H41">PRODUCT(G36,162)</f>
        <v>113.62959176698439</v>
      </c>
      <c r="I36">
        <v>112</v>
      </c>
      <c r="J36" s="2">
        <f aca="true" t="shared" si="19" ref="J36:J41">I36-H36</f>
        <v>-1.6295917669843902</v>
      </c>
    </row>
    <row r="37" spans="1:10" ht="12.75">
      <c r="A37" t="s">
        <v>23</v>
      </c>
      <c r="B37">
        <v>870</v>
      </c>
      <c r="C37">
        <v>683</v>
      </c>
      <c r="D37">
        <f t="shared" si="15"/>
        <v>756900</v>
      </c>
      <c r="E37">
        <f t="shared" si="15"/>
        <v>466489</v>
      </c>
      <c r="F37">
        <f t="shared" si="16"/>
        <v>1223389</v>
      </c>
      <c r="G37" s="1">
        <f t="shared" si="17"/>
        <v>0.618691193071051</v>
      </c>
      <c r="H37" s="1">
        <f t="shared" si="18"/>
        <v>100.22797327751027</v>
      </c>
      <c r="I37">
        <v>90</v>
      </c>
      <c r="J37" s="8">
        <f t="shared" si="19"/>
        <v>-10.227973277510273</v>
      </c>
    </row>
    <row r="38" spans="1:10" ht="12.75">
      <c r="A38" t="s">
        <v>24</v>
      </c>
      <c r="B38">
        <v>840</v>
      </c>
      <c r="C38">
        <v>694</v>
      </c>
      <c r="D38">
        <f t="shared" si="15"/>
        <v>705600</v>
      </c>
      <c r="E38">
        <f t="shared" si="15"/>
        <v>481636</v>
      </c>
      <c r="F38">
        <f t="shared" si="16"/>
        <v>1187236</v>
      </c>
      <c r="G38" s="1">
        <f t="shared" si="17"/>
        <v>0.5943216007600848</v>
      </c>
      <c r="H38" s="1">
        <f t="shared" si="18"/>
        <v>96.28009932313374</v>
      </c>
      <c r="I38">
        <v>92</v>
      </c>
      <c r="J38" s="2">
        <f t="shared" si="19"/>
        <v>-4.28009932313374</v>
      </c>
    </row>
    <row r="39" spans="1:10" ht="12.75">
      <c r="A39" t="s">
        <v>25</v>
      </c>
      <c r="B39">
        <v>678</v>
      </c>
      <c r="C39">
        <v>872</v>
      </c>
      <c r="D39">
        <f t="shared" si="15"/>
        <v>459684</v>
      </c>
      <c r="E39">
        <f t="shared" si="15"/>
        <v>760384</v>
      </c>
      <c r="F39">
        <f t="shared" si="16"/>
        <v>1220068</v>
      </c>
      <c r="G39" s="1">
        <f t="shared" si="17"/>
        <v>0.3767691636859585</v>
      </c>
      <c r="H39" s="1">
        <f t="shared" si="18"/>
        <v>61.03660451712527</v>
      </c>
      <c r="I39">
        <v>64</v>
      </c>
      <c r="J39" s="2">
        <f t="shared" si="19"/>
        <v>2.9633954828747306</v>
      </c>
    </row>
    <row r="40" spans="1:10" ht="12.75">
      <c r="A40" t="s">
        <v>26</v>
      </c>
      <c r="B40">
        <v>680</v>
      </c>
      <c r="C40">
        <v>875</v>
      </c>
      <c r="D40">
        <f t="shared" si="15"/>
        <v>462400</v>
      </c>
      <c r="E40">
        <f t="shared" si="15"/>
        <v>765625</v>
      </c>
      <c r="F40">
        <f t="shared" si="16"/>
        <v>1228025</v>
      </c>
      <c r="G40" s="1">
        <f t="shared" si="17"/>
        <v>0.37653956556259033</v>
      </c>
      <c r="H40" s="1">
        <f t="shared" si="18"/>
        <v>60.999409621139634</v>
      </c>
      <c r="I40">
        <v>67</v>
      </c>
      <c r="J40" s="4">
        <f t="shared" si="19"/>
        <v>6.000590378860366</v>
      </c>
    </row>
    <row r="41" spans="1:10" ht="12.75">
      <c r="A41" t="s">
        <v>27</v>
      </c>
      <c r="B41">
        <v>551</v>
      </c>
      <c r="C41">
        <v>1029</v>
      </c>
      <c r="D41">
        <f t="shared" si="15"/>
        <v>303601</v>
      </c>
      <c r="E41">
        <f t="shared" si="15"/>
        <v>1058841</v>
      </c>
      <c r="F41">
        <f t="shared" si="16"/>
        <v>1362442</v>
      </c>
      <c r="G41" s="1">
        <f t="shared" si="17"/>
        <v>0.22283590787717936</v>
      </c>
      <c r="H41" s="1">
        <f t="shared" si="18"/>
        <v>36.09941707610306</v>
      </c>
      <c r="I41">
        <v>41</v>
      </c>
      <c r="J41" s="6">
        <f t="shared" si="19"/>
        <v>4.900582923896941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P. Bodnar</dc:creator>
  <cp:keywords/>
  <dc:description/>
  <cp:lastModifiedBy>web-guru</cp:lastModifiedBy>
  <dcterms:created xsi:type="dcterms:W3CDTF">2005-07-03T17:12:15Z</dcterms:created>
  <dcterms:modified xsi:type="dcterms:W3CDTF">2005-11-07T02:05:36Z</dcterms:modified>
  <cp:category/>
  <cp:version/>
  <cp:contentType/>
  <cp:contentStatus/>
</cp:coreProperties>
</file>