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<sst xmlns="http://schemas.openxmlformats.org/spreadsheetml/2006/main" count="41" uniqueCount="40">
  <si>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Replace</t>
  </si>
  <si>
    <t>difference</t>
  </si>
  <si>
    <t>Baltimore</t>
  </si>
  <si>
    <t>MarWins</t>
  </si>
  <si>
    <t>payroll</t>
  </si>
  <si>
    <t>min pay</t>
  </si>
  <si>
    <t>diff</t>
  </si>
  <si>
    <t>MW/MIL</t>
  </si>
  <si>
    <t>Silver</t>
  </si>
  <si>
    <t>Greenville</t>
  </si>
  <si>
    <t>Waukesha</t>
  </si>
  <si>
    <t>Santa Barbara</t>
  </si>
  <si>
    <t>Rivendell</t>
  </si>
  <si>
    <t>Portland</t>
  </si>
  <si>
    <t>Plum Island</t>
  </si>
  <si>
    <t>Gotham City</t>
  </si>
  <si>
    <t>Williamsburg</t>
  </si>
  <si>
    <t>San Bernadino</t>
  </si>
  <si>
    <t>Exeter</t>
  </si>
  <si>
    <t>Actual W%</t>
  </si>
  <si>
    <t>LaFontaine Park</t>
  </si>
  <si>
    <t>Buckeye</t>
  </si>
  <si>
    <t>Virginia</t>
  </si>
  <si>
    <t>Annadale</t>
  </si>
  <si>
    <t>Port Richey</t>
  </si>
  <si>
    <t>Tampa Bay</t>
  </si>
  <si>
    <t>Northwoods</t>
  </si>
  <si>
    <t xml:space="preserve">Maryland </t>
  </si>
  <si>
    <t>Torrington</t>
  </si>
  <si>
    <t xml:space="preserve">West Oakland </t>
  </si>
  <si>
    <t>Aspen</t>
  </si>
  <si>
    <t>Mansfield</t>
  </si>
  <si>
    <t>ave MW/mil</t>
  </si>
  <si>
    <t>for division</t>
  </si>
  <si>
    <t>Win%</t>
  </si>
  <si>
    <t>Ruth</t>
  </si>
  <si>
    <t>Cobb</t>
  </si>
  <si>
    <t>Aaron</t>
  </si>
  <si>
    <t>Mays</t>
  </si>
  <si>
    <t>Moneyball at End of 2005 Season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</si>
</sst>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23.7109375" style="0" customWidth="1"/>
    <col min="2" max="2" width="10.7109375" style="0" customWidth="1"/>
    <col min="10" max="10" width="14.28125" style="0" customWidth="1"/>
  </cols>
  <sheetData>
    <row r="2" ht="18">
      <c r="A2" s="2" t="s">
        <v>39</v>
      </c>
    </row>
    <row r="5" spans="1:11" ht="12.75">
      <c r="A5" s="4" t="s">
        <v>36</v>
      </c>
      <c r="B5" t="s">
        <v>19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32</v>
      </c>
      <c r="K5" t="s">
        <v>34</v>
      </c>
    </row>
    <row r="6" spans="10:11" ht="12.75">
      <c r="J6" t="s">
        <v>33</v>
      </c>
      <c r="K6" t="s">
        <v>33</v>
      </c>
    </row>
    <row r="7" spans="1:9" ht="12.75">
      <c r="A7" t="s">
        <v>8</v>
      </c>
      <c r="B7">
        <v>0.605</v>
      </c>
      <c r="C7">
        <v>0.3</v>
      </c>
      <c r="D7">
        <f aca="true" t="shared" si="0" ref="D7:D12">B7-C7</f>
        <v>0.305</v>
      </c>
      <c r="E7">
        <f aca="true" t="shared" si="1" ref="E7:E12">81*D7</f>
        <v>24.705</v>
      </c>
      <c r="F7">
        <v>64.5</v>
      </c>
      <c r="G7">
        <v>25</v>
      </c>
      <c r="H7">
        <f aca="true" t="shared" si="2" ref="H7:H12">F7-G7</f>
        <v>39.5</v>
      </c>
      <c r="I7" s="3">
        <f aca="true" t="shared" si="3" ref="I7:I12">E7/H7</f>
        <v>0.6254430379746835</v>
      </c>
    </row>
    <row r="8" spans="1:9" ht="12.75">
      <c r="A8" t="s">
        <v>12</v>
      </c>
      <c r="B8">
        <v>0.469</v>
      </c>
      <c r="C8">
        <v>0.3</v>
      </c>
      <c r="D8">
        <f t="shared" si="0"/>
        <v>0.16899999999999998</v>
      </c>
      <c r="E8">
        <f t="shared" si="1"/>
        <v>13.688999999999998</v>
      </c>
      <c r="F8">
        <v>50.1</v>
      </c>
      <c r="G8">
        <v>25</v>
      </c>
      <c r="H8">
        <f t="shared" si="2"/>
        <v>25.1</v>
      </c>
      <c r="I8" s="1">
        <f t="shared" si="3"/>
        <v>0.5453784860557768</v>
      </c>
    </row>
    <row r="9" spans="1:9" ht="12.75">
      <c r="A9" t="s">
        <v>9</v>
      </c>
      <c r="B9">
        <v>0.389</v>
      </c>
      <c r="C9">
        <v>0.3</v>
      </c>
      <c r="D9">
        <f t="shared" si="0"/>
        <v>0.08900000000000002</v>
      </c>
      <c r="E9">
        <f t="shared" si="1"/>
        <v>7.209000000000002</v>
      </c>
      <c r="F9">
        <v>47.2</v>
      </c>
      <c r="G9">
        <v>25</v>
      </c>
      <c r="H9">
        <f t="shared" si="2"/>
        <v>22.200000000000003</v>
      </c>
      <c r="I9" s="1">
        <f t="shared" si="3"/>
        <v>0.3247297297297298</v>
      </c>
    </row>
    <row r="10" spans="1:9" ht="12.75">
      <c r="A10" t="s">
        <v>10</v>
      </c>
      <c r="B10">
        <v>0.401</v>
      </c>
      <c r="C10">
        <v>0.3</v>
      </c>
      <c r="D10">
        <f t="shared" si="0"/>
        <v>0.10100000000000003</v>
      </c>
      <c r="E10">
        <f t="shared" si="1"/>
        <v>8.181000000000003</v>
      </c>
      <c r="F10">
        <v>45.9</v>
      </c>
      <c r="G10">
        <v>25</v>
      </c>
      <c r="H10">
        <f t="shared" si="2"/>
        <v>20.9</v>
      </c>
      <c r="I10" s="1">
        <f t="shared" si="3"/>
        <v>0.39143540669856475</v>
      </c>
    </row>
    <row r="11" spans="1:9" ht="12.75">
      <c r="A11" t="s">
        <v>11</v>
      </c>
      <c r="B11">
        <v>0.358</v>
      </c>
      <c r="C11">
        <v>0.3</v>
      </c>
      <c r="D11">
        <f t="shared" si="0"/>
        <v>0.057999999999999996</v>
      </c>
      <c r="E11">
        <f t="shared" si="1"/>
        <v>4.6979999999999995</v>
      </c>
      <c r="F11">
        <v>38.2</v>
      </c>
      <c r="G11">
        <v>25</v>
      </c>
      <c r="H11">
        <f t="shared" si="2"/>
        <v>13.200000000000003</v>
      </c>
      <c r="I11" s="1">
        <f t="shared" si="3"/>
        <v>0.3559090909090908</v>
      </c>
    </row>
    <row r="12" spans="1:9" ht="12.75">
      <c r="A12" t="s">
        <v>2</v>
      </c>
      <c r="B12">
        <v>0.383</v>
      </c>
      <c r="C12">
        <v>0.3</v>
      </c>
      <c r="D12">
        <f t="shared" si="0"/>
        <v>0.08300000000000002</v>
      </c>
      <c r="E12">
        <f t="shared" si="1"/>
        <v>6.723000000000002</v>
      </c>
      <c r="F12">
        <v>46.5</v>
      </c>
      <c r="G12">
        <v>25</v>
      </c>
      <c r="H12">
        <f t="shared" si="2"/>
        <v>21.5</v>
      </c>
      <c r="I12" s="1">
        <f t="shared" si="3"/>
        <v>0.31269767441860474</v>
      </c>
    </row>
    <row r="13" ht="12.75">
      <c r="B13">
        <f>SUM(B7:B12)</f>
        <v>2.605</v>
      </c>
    </row>
    <row r="14" spans="2:11" ht="12.75">
      <c r="B14" s="1">
        <f>B13/6</f>
        <v>0.43416666666666665</v>
      </c>
      <c r="I14" s="1">
        <f>SUM(I7:I13)</f>
        <v>2.5555934257864505</v>
      </c>
      <c r="J14" s="1">
        <f>I14/6</f>
        <v>0.4259322376310751</v>
      </c>
      <c r="K14" s="1">
        <v>0.434</v>
      </c>
    </row>
    <row r="15" ht="12.75">
      <c r="A15" s="4" t="s">
        <v>35</v>
      </c>
    </row>
    <row r="16" spans="1:9" ht="12.75">
      <c r="A16" t="s">
        <v>13</v>
      </c>
      <c r="B16">
        <v>0.753</v>
      </c>
      <c r="C16">
        <v>0.3</v>
      </c>
      <c r="D16">
        <f aca="true" t="shared" si="4" ref="D16:D21">B16-C16</f>
        <v>0.453</v>
      </c>
      <c r="E16">
        <f aca="true" t="shared" si="5" ref="E16:E21">81*D16</f>
        <v>36.693</v>
      </c>
      <c r="F16">
        <v>65.7</v>
      </c>
      <c r="G16">
        <v>25</v>
      </c>
      <c r="H16">
        <f aca="true" t="shared" si="6" ref="H16:H21">F16-G16</f>
        <v>40.7</v>
      </c>
      <c r="I16" s="1">
        <f aca="true" t="shared" si="7" ref="I16:I21">E16/H16</f>
        <v>0.9015479115479115</v>
      </c>
    </row>
    <row r="17" spans="1:9" ht="12.75">
      <c r="A17" t="s">
        <v>14</v>
      </c>
      <c r="B17">
        <v>0.685</v>
      </c>
      <c r="C17">
        <v>0.3</v>
      </c>
      <c r="D17">
        <f t="shared" si="4"/>
        <v>0.38500000000000006</v>
      </c>
      <c r="E17">
        <f t="shared" si="5"/>
        <v>31.185000000000006</v>
      </c>
      <c r="F17">
        <v>55.3</v>
      </c>
      <c r="G17">
        <v>25</v>
      </c>
      <c r="H17">
        <f t="shared" si="6"/>
        <v>30.299999999999997</v>
      </c>
      <c r="I17" s="5">
        <f t="shared" si="7"/>
        <v>1.0292079207920795</v>
      </c>
    </row>
    <row r="18" spans="1:9" ht="12.75">
      <c r="A18" t="s">
        <v>15</v>
      </c>
      <c r="B18">
        <v>0.543</v>
      </c>
      <c r="C18">
        <v>0.3</v>
      </c>
      <c r="D18">
        <f t="shared" si="4"/>
        <v>0.24300000000000005</v>
      </c>
      <c r="E18">
        <f t="shared" si="5"/>
        <v>19.683000000000003</v>
      </c>
      <c r="F18">
        <v>47.9</v>
      </c>
      <c r="G18">
        <v>25</v>
      </c>
      <c r="H18">
        <f t="shared" si="6"/>
        <v>22.9</v>
      </c>
      <c r="I18" s="1">
        <f t="shared" si="7"/>
        <v>0.859519650655022</v>
      </c>
    </row>
    <row r="19" spans="1:9" ht="12.75">
      <c r="A19" t="s">
        <v>16</v>
      </c>
      <c r="B19">
        <v>0.599</v>
      </c>
      <c r="C19">
        <v>0.3</v>
      </c>
      <c r="D19">
        <f t="shared" si="4"/>
        <v>0.299</v>
      </c>
      <c r="E19">
        <f t="shared" si="5"/>
        <v>24.218999999999998</v>
      </c>
      <c r="F19">
        <v>57.3</v>
      </c>
      <c r="G19">
        <v>25</v>
      </c>
      <c r="H19">
        <f t="shared" si="6"/>
        <v>32.3</v>
      </c>
      <c r="I19" s="1">
        <f t="shared" si="7"/>
        <v>0.7498142414860681</v>
      </c>
    </row>
    <row r="20" spans="1:9" ht="12.75">
      <c r="A20" t="s">
        <v>17</v>
      </c>
      <c r="B20">
        <v>0.512</v>
      </c>
      <c r="C20">
        <v>0.3</v>
      </c>
      <c r="D20">
        <f t="shared" si="4"/>
        <v>0.21200000000000002</v>
      </c>
      <c r="E20">
        <f t="shared" si="5"/>
        <v>17.172</v>
      </c>
      <c r="F20">
        <v>36.6</v>
      </c>
      <c r="G20">
        <v>25</v>
      </c>
      <c r="H20">
        <f t="shared" si="6"/>
        <v>11.600000000000001</v>
      </c>
      <c r="I20" s="6">
        <f t="shared" si="7"/>
        <v>1.4803448275862068</v>
      </c>
    </row>
    <row r="21" spans="1:9" ht="12.75">
      <c r="A21" t="s">
        <v>18</v>
      </c>
      <c r="B21">
        <v>0.309</v>
      </c>
      <c r="C21">
        <v>0.3</v>
      </c>
      <c r="D21">
        <f t="shared" si="4"/>
        <v>0.009000000000000008</v>
      </c>
      <c r="E21">
        <f t="shared" si="5"/>
        <v>0.7290000000000006</v>
      </c>
      <c r="F21">
        <v>35.9</v>
      </c>
      <c r="G21">
        <v>25</v>
      </c>
      <c r="H21">
        <f t="shared" si="6"/>
        <v>10.899999999999999</v>
      </c>
      <c r="I21" s="1">
        <f t="shared" si="7"/>
        <v>0.0668807339449542</v>
      </c>
    </row>
    <row r="22" ht="12.75">
      <c r="B22">
        <f>SUM(B16:B21)</f>
        <v>3.4010000000000002</v>
      </c>
    </row>
    <row r="23" spans="2:11" ht="12.75">
      <c r="B23" s="1">
        <f>B22/6</f>
        <v>0.5668333333333334</v>
      </c>
      <c r="I23" s="1">
        <f>SUM(I16:I22)</f>
        <v>5.087315286012242</v>
      </c>
      <c r="J23" s="1">
        <f>I23/6</f>
        <v>0.8478858810020403</v>
      </c>
      <c r="K23">
        <v>0.567</v>
      </c>
    </row>
    <row r="25" ht="12.75">
      <c r="A25" s="4" t="s">
        <v>37</v>
      </c>
    </row>
    <row r="26" spans="1:9" ht="12.75">
      <c r="A26" t="s">
        <v>20</v>
      </c>
      <c r="B26">
        <v>0.66</v>
      </c>
      <c r="C26">
        <v>0.3</v>
      </c>
      <c r="D26">
        <f aca="true" t="shared" si="8" ref="D26:D31">B26-C26</f>
        <v>0.36000000000000004</v>
      </c>
      <c r="E26">
        <f aca="true" t="shared" si="9" ref="E26:E31">81*D26</f>
        <v>29.160000000000004</v>
      </c>
      <c r="F26">
        <v>49.6</v>
      </c>
      <c r="G26">
        <v>25</v>
      </c>
      <c r="H26">
        <f aca="true" t="shared" si="10" ref="H26:H31">F26-G26</f>
        <v>24.6</v>
      </c>
      <c r="I26" s="3">
        <f aca="true" t="shared" si="11" ref="I26:I31">E26/H26</f>
        <v>1.1853658536585368</v>
      </c>
    </row>
    <row r="27" spans="1:9" ht="12.75">
      <c r="A27" t="s">
        <v>21</v>
      </c>
      <c r="B27">
        <v>0.599</v>
      </c>
      <c r="C27">
        <v>0.3</v>
      </c>
      <c r="D27">
        <f t="shared" si="8"/>
        <v>0.299</v>
      </c>
      <c r="E27">
        <f t="shared" si="9"/>
        <v>24.218999999999998</v>
      </c>
      <c r="F27">
        <v>46.4</v>
      </c>
      <c r="G27">
        <v>25</v>
      </c>
      <c r="H27">
        <f t="shared" si="10"/>
        <v>21.4</v>
      </c>
      <c r="I27" s="5">
        <f t="shared" si="11"/>
        <v>1.1317289719626167</v>
      </c>
    </row>
    <row r="28" spans="1:9" ht="12.75">
      <c r="A28" t="s">
        <v>22</v>
      </c>
      <c r="B28">
        <v>0.593</v>
      </c>
      <c r="C28">
        <v>0.3</v>
      </c>
      <c r="D28">
        <f t="shared" si="8"/>
        <v>0.293</v>
      </c>
      <c r="E28">
        <f t="shared" si="9"/>
        <v>23.732999999999997</v>
      </c>
      <c r="F28">
        <v>49.3</v>
      </c>
      <c r="G28">
        <v>25</v>
      </c>
      <c r="H28">
        <f t="shared" si="10"/>
        <v>24.299999999999997</v>
      </c>
      <c r="I28" s="1">
        <f t="shared" si="11"/>
        <v>0.9766666666666667</v>
      </c>
    </row>
    <row r="29" spans="1:9" ht="12.75">
      <c r="A29" t="s">
        <v>23</v>
      </c>
      <c r="B29">
        <v>0.599</v>
      </c>
      <c r="C29">
        <v>0.3</v>
      </c>
      <c r="D29">
        <f t="shared" si="8"/>
        <v>0.299</v>
      </c>
      <c r="E29">
        <f t="shared" si="9"/>
        <v>24.218999999999998</v>
      </c>
      <c r="F29">
        <v>63.8</v>
      </c>
      <c r="G29">
        <v>25</v>
      </c>
      <c r="H29">
        <f t="shared" si="10"/>
        <v>38.8</v>
      </c>
      <c r="I29" s="1">
        <f t="shared" si="11"/>
        <v>0.6242010309278351</v>
      </c>
    </row>
    <row r="30" spans="1:9" ht="12.75">
      <c r="A30" t="s">
        <v>24</v>
      </c>
      <c r="B30">
        <v>0.327</v>
      </c>
      <c r="C30">
        <v>0.3</v>
      </c>
      <c r="D30">
        <f t="shared" si="8"/>
        <v>0.027000000000000024</v>
      </c>
      <c r="E30">
        <f t="shared" si="9"/>
        <v>2.187000000000002</v>
      </c>
      <c r="F30">
        <v>36.6</v>
      </c>
      <c r="G30">
        <v>25</v>
      </c>
      <c r="H30">
        <f t="shared" si="10"/>
        <v>11.600000000000001</v>
      </c>
      <c r="I30" s="1">
        <f t="shared" si="11"/>
        <v>0.18853448275862084</v>
      </c>
    </row>
    <row r="31" spans="1:9" ht="12.75">
      <c r="A31" t="s">
        <v>25</v>
      </c>
      <c r="B31">
        <v>0.34</v>
      </c>
      <c r="C31">
        <v>0.3</v>
      </c>
      <c r="D31">
        <f t="shared" si="8"/>
        <v>0.040000000000000036</v>
      </c>
      <c r="E31">
        <f t="shared" si="9"/>
        <v>3.240000000000003</v>
      </c>
      <c r="F31">
        <v>31.7</v>
      </c>
      <c r="G31">
        <v>25</v>
      </c>
      <c r="H31">
        <f t="shared" si="10"/>
        <v>6.699999999999999</v>
      </c>
      <c r="I31" s="1">
        <f t="shared" si="11"/>
        <v>0.4835820895522393</v>
      </c>
    </row>
    <row r="32" spans="2:9" ht="12.75">
      <c r="B32">
        <f>SUM(B26:B31)</f>
        <v>3.1179999999999994</v>
      </c>
      <c r="I32" s="1"/>
    </row>
    <row r="33" spans="2:11" ht="12.75">
      <c r="B33" s="1">
        <f>B32/6</f>
        <v>0.5196666666666666</v>
      </c>
      <c r="I33" s="1">
        <f>SUM(I26:I32)</f>
        <v>4.590079095526516</v>
      </c>
      <c r="J33" s="1">
        <f>I33/6</f>
        <v>0.7650131825877526</v>
      </c>
      <c r="K33">
        <v>0.52</v>
      </c>
    </row>
    <row r="34" ht="12.75">
      <c r="I34" s="1"/>
    </row>
    <row r="35" spans="1:9" ht="12.75">
      <c r="A35" s="4" t="s">
        <v>38</v>
      </c>
      <c r="I35" s="1"/>
    </row>
    <row r="36" spans="1:9" ht="12.75">
      <c r="A36" t="s">
        <v>26</v>
      </c>
      <c r="B36">
        <v>0.691</v>
      </c>
      <c r="C36">
        <v>0.3</v>
      </c>
      <c r="D36">
        <f aca="true" t="shared" si="12" ref="D36:D41">B36-C36</f>
        <v>0.39099999999999996</v>
      </c>
      <c r="E36">
        <f aca="true" t="shared" si="13" ref="E36:E41">81*D36</f>
        <v>31.670999999999996</v>
      </c>
      <c r="F36">
        <v>55.9</v>
      </c>
      <c r="G36">
        <v>25</v>
      </c>
      <c r="H36">
        <f aca="true" t="shared" si="14" ref="H36:H41">F36-G36</f>
        <v>30.9</v>
      </c>
      <c r="I36" s="3">
        <f aca="true" t="shared" si="15" ref="I36:I41">E36/H36</f>
        <v>1.0249514563106796</v>
      </c>
    </row>
    <row r="37" spans="1:9" ht="12.75">
      <c r="A37" t="s">
        <v>27</v>
      </c>
      <c r="B37">
        <v>0.556</v>
      </c>
      <c r="C37">
        <v>0.3</v>
      </c>
      <c r="D37">
        <f t="shared" si="12"/>
        <v>0.25600000000000006</v>
      </c>
      <c r="E37">
        <f t="shared" si="13"/>
        <v>20.736000000000004</v>
      </c>
      <c r="F37">
        <v>46.8</v>
      </c>
      <c r="G37">
        <v>25</v>
      </c>
      <c r="H37">
        <f t="shared" si="14"/>
        <v>21.799999999999997</v>
      </c>
      <c r="I37" s="5">
        <f t="shared" si="15"/>
        <v>0.951192660550459</v>
      </c>
    </row>
    <row r="38" spans="1:9" ht="12.75">
      <c r="A38" t="s">
        <v>28</v>
      </c>
      <c r="B38">
        <v>0.568</v>
      </c>
      <c r="C38">
        <v>0.3</v>
      </c>
      <c r="D38">
        <f t="shared" si="12"/>
        <v>0.26799999999999996</v>
      </c>
      <c r="E38">
        <f t="shared" si="13"/>
        <v>21.708</v>
      </c>
      <c r="F38">
        <v>45.7</v>
      </c>
      <c r="G38">
        <v>25</v>
      </c>
      <c r="H38">
        <f t="shared" si="14"/>
        <v>20.700000000000003</v>
      </c>
      <c r="I38" s="1">
        <f t="shared" si="15"/>
        <v>1.0486956521739128</v>
      </c>
    </row>
    <row r="39" spans="1:9" ht="12.75">
      <c r="A39" t="s">
        <v>29</v>
      </c>
      <c r="B39">
        <v>0.395</v>
      </c>
      <c r="C39">
        <v>0.3</v>
      </c>
      <c r="D39">
        <f t="shared" si="12"/>
        <v>0.09500000000000003</v>
      </c>
      <c r="E39">
        <f t="shared" si="13"/>
        <v>7.695000000000002</v>
      </c>
      <c r="F39">
        <v>43.8</v>
      </c>
      <c r="G39">
        <v>25</v>
      </c>
      <c r="H39">
        <f t="shared" si="14"/>
        <v>18.799999999999997</v>
      </c>
      <c r="I39" s="1">
        <f t="shared" si="15"/>
        <v>0.40930851063829804</v>
      </c>
    </row>
    <row r="40" spans="1:9" ht="12.75">
      <c r="A40" t="s">
        <v>30</v>
      </c>
      <c r="B40">
        <v>0.414</v>
      </c>
      <c r="C40">
        <v>0.3</v>
      </c>
      <c r="D40">
        <f t="shared" si="12"/>
        <v>0.11399999999999999</v>
      </c>
      <c r="E40">
        <f t="shared" si="13"/>
        <v>9.234</v>
      </c>
      <c r="F40">
        <v>35.8</v>
      </c>
      <c r="G40">
        <v>25</v>
      </c>
      <c r="H40">
        <f t="shared" si="14"/>
        <v>10.799999999999997</v>
      </c>
      <c r="I40" s="1">
        <f t="shared" si="15"/>
        <v>0.8550000000000002</v>
      </c>
    </row>
    <row r="41" spans="1:9" ht="12.75">
      <c r="A41" t="s">
        <v>31</v>
      </c>
      <c r="B41">
        <v>0.253</v>
      </c>
      <c r="C41">
        <v>0.3</v>
      </c>
      <c r="D41">
        <f t="shared" si="12"/>
        <v>-0.046999999999999986</v>
      </c>
      <c r="E41">
        <f t="shared" si="13"/>
        <v>-3.806999999999999</v>
      </c>
      <c r="F41">
        <v>29.7</v>
      </c>
      <c r="G41">
        <v>25</v>
      </c>
      <c r="H41">
        <f t="shared" si="14"/>
        <v>4.699999999999999</v>
      </c>
      <c r="I41" s="1">
        <f t="shared" si="15"/>
        <v>-0.8099999999999999</v>
      </c>
    </row>
    <row r="42" ht="12.75">
      <c r="B42">
        <f>SUM(B36:B41)</f>
        <v>2.8770000000000002</v>
      </c>
    </row>
    <row r="43" spans="2:11" ht="12.75">
      <c r="B43" s="1">
        <f>B42/6</f>
        <v>0.47950000000000004</v>
      </c>
      <c r="I43" s="1">
        <f>SUM(I36:I42)</f>
        <v>3.47914827967335</v>
      </c>
      <c r="J43" s="1">
        <f>I43/6</f>
        <v>0.5798580466122251</v>
      </c>
      <c r="K43">
        <v>0.48</v>
      </c>
    </row>
    <row r="44" ht="12.75">
      <c r="J44" s="1"/>
    </row>
    <row r="46" spans="10:11" ht="12.75">
      <c r="J46" s="1">
        <f>SUM(J14:J45)</f>
        <v>2.618689347833093</v>
      </c>
      <c r="K46">
        <f>PRODUCT(J46,0.25)</f>
        <v>0.6546723369582732</v>
      </c>
    </row>
    <row r="68" ht="12.75">
      <c r="B68">
        <v>0.561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P. Bodnar</dc:creator>
  <cp:keywords/>
  <dc:description/>
  <cp:lastModifiedBy>web-guru</cp:lastModifiedBy>
  <dcterms:created xsi:type="dcterms:W3CDTF">2005-07-03T02:06:03Z</dcterms:created>
  <dcterms:modified xsi:type="dcterms:W3CDTF">2005-11-07T01:58:37Z</dcterms:modified>
  <cp:category/>
  <cp:version/>
  <cp:contentType/>
  <cp:contentStatus/>
</cp:coreProperties>
</file>