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1505" windowHeight="7410" tabRatio="895" activeTab="0"/>
  </bookViews>
  <sheets>
    <sheet name="Cobb" sheetId="1" r:id="rId1"/>
    <sheet name="Ruth" sheetId="2" r:id="rId2"/>
    <sheet name="Aaron" sheetId="3" r:id="rId3"/>
    <sheet name="Mays" sheetId="4" r:id="rId4"/>
    <sheet name="Players" sheetId="5" r:id="rId5"/>
    <sheet name="FA HDiscounts" sheetId="6" r:id="rId6"/>
    <sheet name="TRX" sheetId="7" r:id="rId7"/>
    <sheet name="Bank" sheetId="8" r:id="rId8"/>
    <sheet name="2006 Draft" sheetId="9" r:id="rId9"/>
    <sheet name="2007 Draft" sheetId="10" r:id="rId10"/>
    <sheet name="Ballpark" sheetId="11" r:id="rId11"/>
    <sheet name="Misc" sheetId="12" r:id="rId12"/>
    <sheet name="General" sheetId="13" r:id="rId13"/>
  </sheets>
  <externalReferences>
    <externalReference r:id="rId16"/>
  </externalReferences>
  <definedNames>
    <definedName name="_xlnm.Print_Area" localSheetId="10">'Ballpark'!$A$1:$J$75</definedName>
    <definedName name="_xlnm.Print_Titles" localSheetId="10">'Ballpark'!$1:$3</definedName>
  </definedNames>
  <calcPr fullCalcOnLoad="1"/>
</workbook>
</file>

<file path=xl/sharedStrings.xml><?xml version="1.0" encoding="utf-8"?>
<sst xmlns="http://schemas.openxmlformats.org/spreadsheetml/2006/main" count="13709" uniqueCount="3486">
  <si>
    <t>Romero, J.C.</t>
  </si>
  <si>
    <t>Ryan, B.J.</t>
  </si>
  <si>
    <t>Clinton Hendricks</t>
  </si>
  <si>
    <t>2,F3-12.5M</t>
  </si>
  <si>
    <t>4,F4-8M</t>
  </si>
  <si>
    <t>Dehaan, Kory</t>
  </si>
  <si>
    <t>9-20</t>
  </si>
  <si>
    <t>5-8</t>
  </si>
  <si>
    <t>6-14</t>
  </si>
  <si>
    <t>10/11</t>
  </si>
  <si>
    <t>8/9</t>
  </si>
  <si>
    <t>6/7</t>
  </si>
  <si>
    <t>3/5</t>
  </si>
  <si>
    <t>7/8</t>
  </si>
  <si>
    <t>12/14</t>
  </si>
  <si>
    <t>10/5</t>
  </si>
  <si>
    <t>Lunar Landing</t>
  </si>
  <si>
    <t>4/5</t>
  </si>
  <si>
    <t>8/10</t>
  </si>
  <si>
    <t>Patriot Park in Virginia</t>
  </si>
  <si>
    <t>7/3</t>
  </si>
  <si>
    <t>17/3</t>
  </si>
  <si>
    <t>9/10</t>
  </si>
  <si>
    <t>12/13</t>
  </si>
  <si>
    <t>BRASSWORLD BALLPARK LAYOUTS</t>
  </si>
  <si>
    <t>BRASSWORLD CURRENT MONEY IN BANK TOTALS</t>
  </si>
  <si>
    <t>1-9</t>
  </si>
  <si>
    <t>10-17</t>
  </si>
  <si>
    <t>1-14</t>
  </si>
  <si>
    <t>1-10</t>
  </si>
  <si>
    <t>11-17</t>
  </si>
  <si>
    <t>16/3</t>
  </si>
  <si>
    <t>15/2</t>
  </si>
  <si>
    <t>10/0</t>
  </si>
  <si>
    <t>14/1</t>
  </si>
  <si>
    <t>18/2</t>
  </si>
  <si>
    <t>15-17</t>
  </si>
  <si>
    <t>Miller Park</t>
  </si>
  <si>
    <t>Timlin, Mike</t>
  </si>
  <si>
    <t>Veres, Dave</t>
  </si>
  <si>
    <t>Weathers, David</t>
  </si>
  <si>
    <t>Williams, Mike</t>
  </si>
  <si>
    <t>Astacio, Pedro</t>
  </si>
  <si>
    <t>Banks, Willie</t>
  </si>
  <si>
    <t>Gordon, Tom</t>
  </si>
  <si>
    <t>Jackson, Mike</t>
  </si>
  <si>
    <t>Kile, Darryl</t>
  </si>
  <si>
    <t>Sele, Aaron</t>
  </si>
  <si>
    <t>Castillo, Frank</t>
  </si>
  <si>
    <t>Grimsley, Jason</t>
  </si>
  <si>
    <t>Mahomes, Pat</t>
  </si>
  <si>
    <t>Neagle, Denny</t>
  </si>
  <si>
    <t>Burba, Dave</t>
  </si>
  <si>
    <t>Erickson, Scott</t>
  </si>
  <si>
    <t>Walker, Jamie</t>
  </si>
  <si>
    <t>3,L4-16M</t>
  </si>
  <si>
    <t>2,L4-16M</t>
  </si>
  <si>
    <t>Redman, Tike</t>
  </si>
  <si>
    <t>Parrish, John</t>
  </si>
  <si>
    <t>McMillon, Billy</t>
  </si>
  <si>
    <t>Wheeler, Dan</t>
  </si>
  <si>
    <t>1,F2-1M</t>
  </si>
  <si>
    <t>2,F2-1M</t>
  </si>
  <si>
    <t>1,F2-3.5M</t>
  </si>
  <si>
    <t>2,F2-3.5M</t>
  </si>
  <si>
    <t>3,I3-1.5M</t>
  </si>
  <si>
    <t>3,I3-1.2M</t>
  </si>
  <si>
    <t>3,I3-1M</t>
  </si>
  <si>
    <t>Nix, Laynce</t>
  </si>
  <si>
    <t>Fultz, Aaron</t>
  </si>
  <si>
    <t>Garland, Jon</t>
  </si>
  <si>
    <t>Harper, Travis</t>
  </si>
  <si>
    <t>Herges, Matt</t>
  </si>
  <si>
    <t>Benitez, Armando</t>
  </si>
  <si>
    <t>Isringhausen, Jason</t>
  </si>
  <si>
    <t>Percival, Troy</t>
  </si>
  <si>
    <t>Pettitte, Andy</t>
  </si>
  <si>
    <t>Rivera, Mariano</t>
  </si>
  <si>
    <t>Carrara, Giovanni</t>
  </si>
  <si>
    <t>Valdes, Ismael</t>
  </si>
  <si>
    <t>Durham, Ray</t>
  </si>
  <si>
    <t>Cordova, Marty</t>
  </si>
  <si>
    <t>Molina, Yadier</t>
  </si>
  <si>
    <t>2,F3-5.6M</t>
  </si>
  <si>
    <t>3,F3-5.6M</t>
  </si>
  <si>
    <t>2,F2-7M</t>
  </si>
  <si>
    <t>Kolb, Danny</t>
  </si>
  <si>
    <t>Lincoln, Mike</t>
  </si>
  <si>
    <t>Johnson, Kelly</t>
  </si>
  <si>
    <t>Looper, Braden</t>
  </si>
  <si>
    <t>Lorraine, Andrew</t>
  </si>
  <si>
    <t>Lowe, Sean</t>
  </si>
  <si>
    <t>Mays, Joe</t>
  </si>
  <si>
    <t>2003 Trade #12</t>
  </si>
  <si>
    <t>Mota, Guillermo</t>
  </si>
  <si>
    <t>Munro, Peter</t>
  </si>
  <si>
    <t>Nathan, Joe</t>
  </si>
  <si>
    <t>Nunez, Vladimir</t>
  </si>
  <si>
    <t>Ortiz, Ramon</t>
  </si>
  <si>
    <t>Reichert, Dan</t>
  </si>
  <si>
    <t>Rupe, Ryan</t>
  </si>
  <si>
    <t>Vogelsong, Ryan</t>
  </si>
  <si>
    <t>Miceli, Dan</t>
  </si>
  <si>
    <t>Nitkowski, C.J.</t>
  </si>
  <si>
    <t>Parra, Jose</t>
  </si>
  <si>
    <t>Rekar, Bryan</t>
  </si>
  <si>
    <t>Reyes, Al</t>
  </si>
  <si>
    <t>Vosberg, Ed</t>
  </si>
  <si>
    <t>Holmes, Darren</t>
  </si>
  <si>
    <t>Butler, Billy (min)</t>
  </si>
  <si>
    <t>D' Antona, Jamie (min)</t>
  </si>
  <si>
    <t>Dopirak, Brian (min)</t>
  </si>
  <si>
    <t>Hughes, Philip (min)</t>
  </si>
  <si>
    <t>Matsuzaka, Daisuke (min)</t>
  </si>
  <si>
    <t>Murphy, Donnie (MM)</t>
  </si>
  <si>
    <t>DeWitt, Blake (min)</t>
  </si>
  <si>
    <t>Lewis, Fred (min)</t>
  </si>
  <si>
    <t>Nieve, Fernando (min)</t>
  </si>
  <si>
    <t>Alvarez, Wilson</t>
  </si>
  <si>
    <t>2005 Trade #10</t>
  </si>
  <si>
    <t>2005 Trade #11</t>
  </si>
  <si>
    <t>2005 Trade #12</t>
  </si>
  <si>
    <t>2005 Trade #13</t>
  </si>
  <si>
    <t>Lopez, Albie</t>
  </si>
  <si>
    <t>Rijo, Jose</t>
  </si>
  <si>
    <t>White, Rick</t>
  </si>
  <si>
    <t>Bere, Jason</t>
  </si>
  <si>
    <t>Mulholland, Terry</t>
  </si>
  <si>
    <t>Oliver, Darren</t>
  </si>
  <si>
    <t>Van Poppel, Todd</t>
  </si>
  <si>
    <t>Borbon, Pedro</t>
  </si>
  <si>
    <t>Cormier, Rheal</t>
  </si>
  <si>
    <t>Fassero, Jeff</t>
  </si>
  <si>
    <t>Hitchcock, Sterling</t>
  </si>
  <si>
    <t>Lloyd, Graeme</t>
  </si>
  <si>
    <t>H</t>
  </si>
  <si>
    <t>Acquired Date</t>
  </si>
  <si>
    <t>Anthill Stadium</t>
  </si>
  <si>
    <t>Consult Strat's ballpark listings for New York Met's ballpark dimensions.</t>
  </si>
  <si>
    <t>2005 Trade #114</t>
  </si>
  <si>
    <t>Moss, Damian</t>
  </si>
  <si>
    <t>Mullen, Scott</t>
  </si>
  <si>
    <t>Myers, Brett</t>
  </si>
  <si>
    <t>Rob Foulke</t>
  </si>
  <si>
    <t>2005 Trade #1</t>
  </si>
  <si>
    <t>Abernathy, Brent</t>
  </si>
  <si>
    <t>Barajas, Rod</t>
  </si>
  <si>
    <t>Bennett, Gary</t>
  </si>
  <si>
    <t>Bigbie, Larry</t>
  </si>
  <si>
    <t>Bocachica, Hiram</t>
  </si>
  <si>
    <t>Brown, Dee</t>
  </si>
  <si>
    <t>Buchanan, Brian</t>
  </si>
  <si>
    <t>Butler, Brent</t>
  </si>
  <si>
    <t>2005 Trade #70</t>
  </si>
  <si>
    <t>Kensing, Logan (MM)</t>
  </si>
  <si>
    <t>Bard, Daniel (min)</t>
  </si>
  <si>
    <t>Maybin, Cameron (min)</t>
  </si>
  <si>
    <t>Guzman, Freddy (MM)</t>
  </si>
  <si>
    <t>Knoedler, Justin (MM)</t>
  </si>
  <si>
    <t>Fields, Josh (min)</t>
  </si>
  <si>
    <t>Sweeney, Ryan (min)</t>
  </si>
  <si>
    <t>Kroeger, Josh (MM)</t>
  </si>
  <si>
    <t>Raburn, Ryan (MM)</t>
  </si>
  <si>
    <t>Barton, Daric (min)</t>
  </si>
  <si>
    <t>Iribarren, Hernan (min)</t>
  </si>
  <si>
    <t>Jimenez, Ubaldo (min)</t>
  </si>
  <si>
    <t>Kottaras, George (min)</t>
  </si>
  <si>
    <t>Moss, Brandon (min)</t>
  </si>
  <si>
    <t>2005 Trade #80</t>
  </si>
  <si>
    <t>Gardner, Richie (min)</t>
  </si>
  <si>
    <t>Guzman, Joel (min)</t>
  </si>
  <si>
    <t>Herrera, Javier (min)</t>
  </si>
  <si>
    <t>Robnett, Rich (min)</t>
  </si>
  <si>
    <t>Alvarez, Abe (MM)</t>
  </si>
  <si>
    <t>Pena, Ramon</t>
  </si>
  <si>
    <t>Pena, Ramon (min)</t>
  </si>
  <si>
    <t>Qualcomm Stadium</t>
  </si>
  <si>
    <t>Consult Strat's ballpark listings for San Diego's ballpark dimensions.</t>
  </si>
  <si>
    <t>Clayton, Royce (1,F2-3M)</t>
  </si>
  <si>
    <t>Miceli, Dan (1,F2-3M)</t>
  </si>
  <si>
    <t>Ray Cappocchi</t>
  </si>
  <si>
    <t>Mans</t>
  </si>
  <si>
    <t>Galarraga, Andres</t>
  </si>
  <si>
    <t>Gonzalez, Juan</t>
  </si>
  <si>
    <t>Harris, Lenny</t>
  </si>
  <si>
    <t>Merced, Orlando</t>
  </si>
  <si>
    <t>Sanchez, Rey</t>
  </si>
  <si>
    <t>Stevens, Lee</t>
  </si>
  <si>
    <t>Thompson, Ryan</t>
  </si>
  <si>
    <t>Vander Wal, John</t>
  </si>
  <si>
    <t>White, Rondell</t>
  </si>
  <si>
    <t>Alomar Jr., Sandy</t>
  </si>
  <si>
    <t>Quinlan, Robb</t>
  </si>
  <si>
    <t>Cordero, Wil</t>
  </si>
  <si>
    <t>Easley, Damion</t>
  </si>
  <si>
    <t>Fryman, Travis</t>
  </si>
  <si>
    <t>Greer, Rusty</t>
  </si>
  <si>
    <t>Derosa, Mark</t>
  </si>
  <si>
    <t>Dunn, Adam</t>
  </si>
  <si>
    <t>Eckstein, David</t>
  </si>
  <si>
    <t>Estrada, Johnny</t>
  </si>
  <si>
    <t>Feliz, Pedro</t>
  </si>
  <si>
    <t>Gibbons, Jay</t>
  </si>
  <si>
    <t>Giles, Marcus</t>
  </si>
  <si>
    <t>Matos, Luis</t>
  </si>
  <si>
    <t>Matthews Jr, Gary</t>
  </si>
  <si>
    <t>Meluskey, Mitch</t>
  </si>
  <si>
    <t>Menechino, Frank</t>
  </si>
  <si>
    <t>Mirabelli, Doug</t>
  </si>
  <si>
    <t>Moeller, Chad</t>
  </si>
  <si>
    <t>Mora, Melvin</t>
  </si>
  <si>
    <t>Murray, Calvin</t>
  </si>
  <si>
    <t>Payton, Jay</t>
  </si>
  <si>
    <t>Petrick, Ben</t>
  </si>
  <si>
    <t>Piatt, Adam</t>
  </si>
  <si>
    <t>Pierre, Juan</t>
  </si>
  <si>
    <t>Quinn, Mark</t>
  </si>
  <si>
    <t>Richard, Chris</t>
  </si>
  <si>
    <t>Schneider, Brian</t>
  </si>
  <si>
    <t>Simon, Randall</t>
  </si>
  <si>
    <t>Eldred, Cal</t>
  </si>
  <si>
    <t>Zimmerman, Jeff</t>
  </si>
  <si>
    <t>Encarnacion, Edwin</t>
  </si>
  <si>
    <t>Baker, Jeff</t>
  </si>
  <si>
    <t>Riley, Matt</t>
  </si>
  <si>
    <t>Borrell, Danny</t>
  </si>
  <si>
    <t>Ross, Cody</t>
  </si>
  <si>
    <t>Young, Walter</t>
  </si>
  <si>
    <t>Truby, Chris</t>
  </si>
  <si>
    <t>Tyner, Jason</t>
  </si>
  <si>
    <t>Woodward, Chris</t>
  </si>
  <si>
    <t>Allen, Chad</t>
  </si>
  <si>
    <t>Anderson, Marlon</t>
  </si>
  <si>
    <t>Aven, Bruce</t>
  </si>
  <si>
    <t>Banks, Brian</t>
  </si>
  <si>
    <t>Barker, Kevin</t>
  </si>
  <si>
    <t>Barrett, Michael</t>
  </si>
  <si>
    <t>Belliard, Ron</t>
  </si>
  <si>
    <t>Stephens, John</t>
  </si>
  <si>
    <t>Stone, Ricky</t>
  </si>
  <si>
    <t>Tankersley, Dennis</t>
  </si>
  <si>
    <t>Vitiello, Joe</t>
  </si>
  <si>
    <t>Mark Lentz</t>
  </si>
  <si>
    <t>2005 Trade #93</t>
  </si>
  <si>
    <t>2005 Trade #94</t>
  </si>
  <si>
    <t>ACCOUNTING - DETAILED TRANSACTIONS</t>
  </si>
  <si>
    <t>Detail</t>
  </si>
  <si>
    <t>Type</t>
  </si>
  <si>
    <t>Date</t>
  </si>
  <si>
    <t>Amount</t>
  </si>
  <si>
    <t>Gosling, Mike</t>
  </si>
  <si>
    <t>Marte, Andy</t>
  </si>
  <si>
    <t>Lopez, Jose</t>
  </si>
  <si>
    <t>Nageotte, Clint</t>
  </si>
  <si>
    <t>Buchholz, Taylor</t>
  </si>
  <si>
    <t>Madson, Ryan</t>
  </si>
  <si>
    <t>Bullington, Bryan</t>
  </si>
  <si>
    <t>Meche, Gil</t>
  </si>
  <si>
    <t>Reyes, Rene</t>
  </si>
  <si>
    <t>Krynzel, Dave</t>
  </si>
  <si>
    <t>Huber, Justin</t>
  </si>
  <si>
    <t>Pena, Wily Mo</t>
  </si>
  <si>
    <t>Phillips, Brandon</t>
  </si>
  <si>
    <t>2,F2-1.5M</t>
  </si>
  <si>
    <t>2,F2-1.4M</t>
  </si>
  <si>
    <t>Johnson, Jason</t>
  </si>
  <si>
    <t>Ligtenberg, Kerry</t>
  </si>
  <si>
    <t>Milton, Eric</t>
  </si>
  <si>
    <t>Yoshii, Masato</t>
  </si>
  <si>
    <t>Dempster, Ryan</t>
  </si>
  <si>
    <t>Krynzel, Dave (MM)</t>
  </si>
  <si>
    <t>2,L3-18M</t>
  </si>
  <si>
    <t>3,L3-18M</t>
  </si>
  <si>
    <t>1,L3-18M</t>
  </si>
  <si>
    <t>2,F4-12.5M</t>
  </si>
  <si>
    <t>3,F4-12.5M</t>
  </si>
  <si>
    <t>4,F4-12.5M</t>
  </si>
  <si>
    <t>2005 Trade #95</t>
  </si>
  <si>
    <t>2005 Trade #73</t>
  </si>
  <si>
    <t>Innings Pitched *</t>
  </si>
  <si>
    <t>(for players in 4-7 years if contract buyout option declined)</t>
  </si>
  <si>
    <t>Indefinite*</t>
  </si>
  <si>
    <t>determined using Owner'rs decision</t>
  </si>
  <si>
    <t>*** minimum raise</t>
  </si>
  <si>
    <t>Owner's decision***</t>
  </si>
  <si>
    <t>Owner</t>
  </si>
  <si>
    <t>1 - 2</t>
  </si>
  <si>
    <t>1 - 6</t>
  </si>
  <si>
    <t>1 - 10</t>
  </si>
  <si>
    <t>1 - 14</t>
  </si>
  <si>
    <t>1 - 16</t>
  </si>
  <si>
    <t>1 - 18</t>
  </si>
  <si>
    <t>19 - 20</t>
  </si>
  <si>
    <t>17 - 20</t>
  </si>
  <si>
    <t>15 - 20</t>
  </si>
  <si>
    <t>11 - 20</t>
  </si>
  <si>
    <t>7 - 20</t>
  </si>
  <si>
    <t>3 - 20</t>
  </si>
  <si>
    <t>1,F1-350k</t>
  </si>
  <si>
    <t>1,F2-1.2M</t>
  </si>
  <si>
    <t>2,F2-1.2M</t>
  </si>
  <si>
    <t>1,F2-750k</t>
  </si>
  <si>
    <t>2,F2-750k</t>
  </si>
  <si>
    <t>Buchholz, Taylor (min)</t>
  </si>
  <si>
    <t>Gautreau, Jake (min)</t>
  </si>
  <si>
    <t>Sleeth, Kyle (min)</t>
  </si>
  <si>
    <t>Young, Delmon (min)</t>
  </si>
  <si>
    <t>Barfield, Josh</t>
  </si>
  <si>
    <t>Neal, Blaine</t>
  </si>
  <si>
    <t>Neugebauer, Nick</t>
  </si>
  <si>
    <t>Olsen, Kevin</t>
  </si>
  <si>
    <t>Paronto, Chad</t>
  </si>
  <si>
    <t>Patterson, John</t>
  </si>
  <si>
    <t>Peavy, Jake</t>
  </si>
  <si>
    <t>Perez, Oliver</t>
  </si>
  <si>
    <t>Pickford, Kevin</t>
  </si>
  <si>
    <t>San Bernardino</t>
  </si>
  <si>
    <t>Pineda, Luis</t>
  </si>
  <si>
    <t>Porzio, Mike</t>
  </si>
  <si>
    <t>Prior, Mark</t>
  </si>
  <si>
    <t>Puffer, Brandon</t>
  </si>
  <si>
    <t>Riske, David</t>
  </si>
  <si>
    <t>Roberts, Grant</t>
  </si>
  <si>
    <t>Rodriguez, Ricardo</t>
  </si>
  <si>
    <t>Saarloos, Kirk</t>
  </si>
  <si>
    <t>Sedlacek, Shawn</t>
  </si>
  <si>
    <t>Sasaki, Kazuhiro</t>
  </si>
  <si>
    <t>Speier, Justin</t>
  </si>
  <si>
    <t>Strickland, Scott</t>
  </si>
  <si>
    <t>Stull, Everett</t>
  </si>
  <si>
    <t>Tam, Jeff</t>
  </si>
  <si>
    <t>Tollberg, Brian</t>
  </si>
  <si>
    <t>Walker, Kevin</t>
  </si>
  <si>
    <t>Wilson, Kris</t>
  </si>
  <si>
    <t>Wise, Matt</t>
  </si>
  <si>
    <t>Wunsch, Kelly</t>
  </si>
  <si>
    <t>Zito, Barry</t>
  </si>
  <si>
    <t>Almanzar, Carlos</t>
  </si>
  <si>
    <t>Benson, Kris</t>
  </si>
  <si>
    <t>Bowie, Micah</t>
  </si>
  <si>
    <t>Burnett, A.J.</t>
  </si>
  <si>
    <t>Chen, Bruce</t>
  </si>
  <si>
    <t>Barrett, Michael (ARB-Y7)</t>
  </si>
  <si>
    <t>Bartlett, Jason (Y1)</t>
  </si>
  <si>
    <t>Bauer, Rick (ARB-Y5)</t>
  </si>
  <si>
    <t>Bautista, Danny (2,F2-1.2M)</t>
  </si>
  <si>
    <t>Bautista, Denny (Y1)</t>
  </si>
  <si>
    <t>Bay, Jason (Y3)</t>
  </si>
  <si>
    <t>Bazardo, Yorman (MM)</t>
  </si>
  <si>
    <t>Beckett, Josh (ARB-Y4)</t>
  </si>
  <si>
    <t>Bedard, Erik (Y2)</t>
  </si>
  <si>
    <t>Belisle, Matt (Y1)</t>
  </si>
  <si>
    <t>Bell, Heath (Y1)</t>
  </si>
  <si>
    <t>Belliard, Ron (ARB-Y7)</t>
  </si>
  <si>
    <t>Beltran, Carlos (4,L5-14M)</t>
  </si>
  <si>
    <t>Beltre, Adrian (4,I4-6.2M)</t>
  </si>
  <si>
    <t>Benitez, Armando (4,I4-14M)</t>
  </si>
  <si>
    <t>Bennett, Gary (ARB-Y5)</t>
  </si>
  <si>
    <t>Bennett, Jeff (Y2)</t>
  </si>
  <si>
    <t>Benoit, Joaquin (ARB-Y4)</t>
  </si>
  <si>
    <t>Benson, Kris (ARB-Y7)</t>
  </si>
  <si>
    <t>Bergolla, William (MM)</t>
  </si>
  <si>
    <t>Berkman, Lance (4,L5-14M)</t>
  </si>
  <si>
    <t>Berroa, Angel (Y3)</t>
  </si>
  <si>
    <t>Betancourt, Rafael (Y3)</t>
  </si>
  <si>
    <t>Betemit, Wilson (Y1)</t>
  </si>
  <si>
    <t>Biddle, Rocky (2,F2-654k)</t>
  </si>
  <si>
    <t>Bigbie, Larry (ARB-Y4)</t>
  </si>
  <si>
    <t>Biggio, Craig (2,F2-2.76M)</t>
  </si>
  <si>
    <t>Blake, Casey (Y3)</t>
  </si>
  <si>
    <t>Blalock, Hank (ARB-Y4)</t>
  </si>
  <si>
    <t>Blanco, Henry (3,F3-1.5M)</t>
  </si>
  <si>
    <t>Blanton, Joe (Y1)</t>
  </si>
  <si>
    <t>Bloomquist, Willie (Y3)</t>
  </si>
  <si>
    <t>Bonderman, Jeremy (Y3)</t>
  </si>
  <si>
    <t>Bonds, Barry (2,F3-37M)</t>
  </si>
  <si>
    <t>Bong, Jung (Y3)</t>
  </si>
  <si>
    <t>Boone, Bret (2,F4-11.25M)</t>
  </si>
  <si>
    <t>Borchard, Joe (Y2)</t>
  </si>
  <si>
    <t>Bottalico, Ricky (2,F2-3.95M)</t>
  </si>
  <si>
    <t>Bradford, Chad (2,F2-1.001M)</t>
  </si>
  <si>
    <t>Bradley, Milton (ARB-Y6)</t>
  </si>
  <si>
    <t>Branyan, Russell (3,F3-1.5M)</t>
  </si>
  <si>
    <t>Brazelton, Dewon (Y3)</t>
  </si>
  <si>
    <t>Brazoban, Yhency (Y2)</t>
  </si>
  <si>
    <t>Brito, Juan (Y2)</t>
  </si>
  <si>
    <t>Broussard, Ben (ARB-Y4)</t>
  </si>
  <si>
    <t>Brower, Jim (ARB-Y6)</t>
  </si>
  <si>
    <t>Brown, Dee (2,F2-510k)</t>
  </si>
  <si>
    <t>Broxton, Jonathan (MM)</t>
  </si>
  <si>
    <t>Bruney, Brian (Y2)</t>
  </si>
  <si>
    <t>Bruntlett, Eric (Y1)</t>
  </si>
  <si>
    <t>Buck, John (Y2)</t>
  </si>
  <si>
    <t>Buehrle, Mark (3,L5-14M)</t>
  </si>
  <si>
    <t>Bullington, Bryan (MM)</t>
  </si>
  <si>
    <t>Bump, Nate (Y3)</t>
  </si>
  <si>
    <t>Burgos, Ambiorix (Y1)</t>
  </si>
  <si>
    <t>Burke, Chris (Y1)</t>
  </si>
  <si>
    <t>Burke, Jamie (Y2)</t>
  </si>
  <si>
    <t>Burnett, A.J. (4,L5-14M)</t>
  </si>
  <si>
    <t>Burnett, Sean (Y2)</t>
  </si>
  <si>
    <t>Burrell, Pat (ARB-Y6)</t>
  </si>
  <si>
    <t>Burroughs, Sean (ARB-Y4)</t>
  </si>
  <si>
    <t>Bush, David (Y2)</t>
  </si>
  <si>
    <t>Byrd, Marlon (Y3)</t>
  </si>
  <si>
    <t>Byrnes, Eric (Y3)</t>
  </si>
  <si>
    <t>Cabrera, Daniel (Y2)</t>
  </si>
  <si>
    <t>Cabrera, Fernando (Y1)</t>
  </si>
  <si>
    <t>Cabrera, Miguel (Y3)</t>
  </si>
  <si>
    <t>Cabrera, Orlando (4,I4-9.2M)</t>
  </si>
  <si>
    <t>Cain, Matt (Y1)</t>
  </si>
  <si>
    <t>Cairo, Miguel (3,F3-1.1M)</t>
  </si>
  <si>
    <t>Calero, Kiko (Y3)</t>
  </si>
  <si>
    <t>Camp, Shawn (Y2)</t>
  </si>
  <si>
    <t>Cano, Robinson (Y1)</t>
  </si>
  <si>
    <t>Cantu, Jorge (Y2)</t>
  </si>
  <si>
    <t>Capuano, Chris (Y3)</t>
  </si>
  <si>
    <t>Carrara, Giovanni (2,F2-3.85M)</t>
  </si>
  <si>
    <t>Carrasco, D.J. (Y3)</t>
  </si>
  <si>
    <t>Carroll, Jamey (Y3)</t>
  </si>
  <si>
    <t>Carter, Lance (Y3)</t>
  </si>
  <si>
    <t>Casey, Sean (4,I4-4M)</t>
  </si>
  <si>
    <t>Cash, Kevin (Y3)</t>
  </si>
  <si>
    <t>Castilla, Vinny (2,F2-6.89M)</t>
  </si>
  <si>
    <t>Castillo, Alberto (2,F2-535k)</t>
  </si>
  <si>
    <t>Castillo, Jose (Y2)</t>
  </si>
  <si>
    <t>Castillo, Luis (4,I4-9.2M)</t>
  </si>
  <si>
    <t>Castro, Bernie (MM)</t>
  </si>
  <si>
    <t>Castro, Ramon (2,F3-1.1M)</t>
  </si>
  <si>
    <t>Cerda, Jaime (2,F2-1.5M)</t>
  </si>
  <si>
    <t>Chacin, Gustavo (Y1)</t>
  </si>
  <si>
    <t>Chacon, Shawn (ARB-Y5)</t>
  </si>
  <si>
    <t>Chavez, Endy (ARB-Y4)</t>
  </si>
  <si>
    <t>Chavez, Eric (4,L5-14M)</t>
  </si>
  <si>
    <t>Chavez, Raul (Y2)</t>
  </si>
  <si>
    <t>Chen, Bruce (2,F4-4M)</t>
  </si>
  <si>
    <t>Choate, Randy (2,F2-750k)</t>
  </si>
  <si>
    <t>Choi, Hee Seop (Y3)</t>
  </si>
  <si>
    <t>Choo, Shin-Soo (MM)</t>
  </si>
  <si>
    <t>Chulk, Vinnie (Y2)</t>
  </si>
  <si>
    <t>Church, Ryan (Y1)</t>
  </si>
  <si>
    <t>Cintron, Alex (Y3)</t>
  </si>
  <si>
    <t>Clark, Brady (2,F3-4.1M)</t>
  </si>
  <si>
    <t>Clark, Tony (2,F2-615k)</t>
  </si>
  <si>
    <t>Claussen, Brandon (Y2)</t>
  </si>
  <si>
    <t>Clemens, Roger (2,F2-16.2M)</t>
  </si>
  <si>
    <t>Clement, Matt (ARB-Y7)</t>
  </si>
  <si>
    <t>Closser, J.D. (Y2)</t>
  </si>
  <si>
    <t>Colome, Jesus (ARB-Y5)</t>
  </si>
  <si>
    <t>Conine, Jeff (2,F2-2.5M)</t>
  </si>
  <si>
    <t>Contreras, Jose (Y3)</t>
  </si>
  <si>
    <t>Cook, Aaron (ARB-Y4)</t>
  </si>
  <si>
    <t>Cora, Alex (ARB-Y6)</t>
  </si>
  <si>
    <t>Cordero, Chad (Y2)</t>
  </si>
  <si>
    <t>Cordero, Francisco (ARB-Y6)</t>
  </si>
  <si>
    <t>Correia, Kevin (Y3)</t>
  </si>
  <si>
    <t>Costa, Shane (MM)</t>
  </si>
  <si>
    <t>Cotts, Neal (Y2)</t>
  </si>
  <si>
    <t>Crain, Jesse (Y1)</t>
  </si>
  <si>
    <t>Crawford, Carl (ARB-Y4)</t>
  </si>
  <si>
    <t>Crede, Joe (ARB-Y4)</t>
  </si>
  <si>
    <t>Crisp, Covelli (ARB-Y4)</t>
  </si>
  <si>
    <t>Crosby, Bobby (Y2)</t>
  </si>
  <si>
    <t>Cruz, Deivi (2,F2-1.402M)</t>
  </si>
  <si>
    <t>Cruz, Juan (ARB-Y5)</t>
  </si>
  <si>
    <t>Cruz, Nelson (MM)</t>
  </si>
  <si>
    <t>Cuddyer, Mike (ARB-Y4)</t>
  </si>
  <si>
    <t>Damon, Johnny (4,I5-14M)</t>
  </si>
  <si>
    <t>Davanon, Jeff (Y3)</t>
  </si>
  <si>
    <t>Davies, Kyle (Y1)</t>
  </si>
  <si>
    <t>Davis, Ben (ARB-Y7)</t>
  </si>
  <si>
    <t>Davis, Doug (ARB-Y6)</t>
  </si>
  <si>
    <t>Davis, Jason (Y3)</t>
  </si>
  <si>
    <t>Day, Zach (ARB-Y4)</t>
  </si>
  <si>
    <t>de la Rosa, Jorge (Y1)</t>
  </si>
  <si>
    <t>DeJean, Mike (2,F3-1M)</t>
  </si>
  <si>
    <t>DeJesus, David (Y2)</t>
  </si>
  <si>
    <t>Dempster, Ryan (4,I4-5M)</t>
  </si>
  <si>
    <t>Derosa, Mark (2,F2-500k)</t>
  </si>
  <si>
    <t>Dessens, Elmer (2,F2-2.45M)</t>
  </si>
  <si>
    <t>Diaz, Einar (ARB-Y7)</t>
  </si>
  <si>
    <t>Diaz, Felix (Y2)</t>
  </si>
  <si>
    <t>Diaz, Victor (Y1)</t>
  </si>
  <si>
    <t>Dickey, R.A. (Y3)</t>
  </si>
  <si>
    <t>Dohman, Scott (Y2)</t>
  </si>
  <si>
    <t>Dominguez, Juan (Y1)</t>
  </si>
  <si>
    <t>Donnelly, Brendan (ARB-Y4)</t>
  </si>
  <si>
    <t>Dotel, Octavio (4,L5-14M)</t>
  </si>
  <si>
    <t>Doumit, Ryan (Y1)</t>
  </si>
  <si>
    <t>Drese, Ryan (2,F3-8.1M)</t>
  </si>
  <si>
    <t>Drew, J.D. (ARB-Y7)</t>
  </si>
  <si>
    <t>Dubois, Jason (Y1)</t>
  </si>
  <si>
    <t>Dubose, Eric (Y3)</t>
  </si>
  <si>
    <t>Duchscherer, Justin (Y2)</t>
  </si>
  <si>
    <t>Duke, Zach (Y1)</t>
  </si>
  <si>
    <t>Dunn, Adam (2,L5-14M)</t>
  </si>
  <si>
    <t>Durazo, Erubiel (2,L3-18M)</t>
  </si>
  <si>
    <t>Eaton, Adam (ARB-Y6)</t>
  </si>
  <si>
    <t>Eckstein, David (ARB-Y5)</t>
  </si>
  <si>
    <t>Ellis, Mark (ARB-Y4)</t>
  </si>
  <si>
    <t>Encarnacion, Edwin (Y1)</t>
  </si>
  <si>
    <t>Encarnacion, Juan (3,F4-12.5M)</t>
  </si>
  <si>
    <t>Ensberg, Morgan (ARB-Y4)</t>
  </si>
  <si>
    <t>Erstad, Darin (4,I5-14M)</t>
  </si>
  <si>
    <t>Escobar, Alex (2,F2-500k)</t>
  </si>
  <si>
    <t>Estrada, Johnny (2,L5-14M)</t>
  </si>
  <si>
    <t>Everett, Adam (ARB-Y4)</t>
  </si>
  <si>
    <t>Eyre, Scott (2,F2-1.2M)</t>
  </si>
  <si>
    <t>Farnsworth, Kyle (ARB-Y7)</t>
  </si>
  <si>
    <t>Feliz, Pedro (ARB-Y5)</t>
  </si>
  <si>
    <t>Fielder, Prince (MM)</t>
  </si>
  <si>
    <t>Figgins, Chone (Y3)</t>
  </si>
  <si>
    <t>Finley, Steve (2,F3-12M)</t>
  </si>
  <si>
    <t>Fogg, Josh (ARB-Y4)</t>
  </si>
  <si>
    <t>Fontenot, Mike (MM)</t>
  </si>
  <si>
    <t>Foppert, Jesse (Y3)</t>
  </si>
  <si>
    <t>Ford, Lew (Y2)</t>
  </si>
  <si>
    <t>Ford, Matt (Y3)</t>
  </si>
  <si>
    <t>Fossum, Casey (ARB-Y5)</t>
  </si>
  <si>
    <t>Francis, Jeff (Y2)</t>
  </si>
  <si>
    <t>Francisco, Frank (Y2)</t>
  </si>
  <si>
    <t>Franco, Julio (2,F2-2.748M)</t>
  </si>
  <si>
    <t>Francoeur, Jeff (Y1)</t>
  </si>
  <si>
    <t>Franklin, Ryan (ARB-Y5)</t>
  </si>
  <si>
    <t>Franklin, Wayne (Y3)</t>
  </si>
  <si>
    <t>Frasor, Jason (Y2)</t>
  </si>
  <si>
    <t>Freel, Ryan (Y3)</t>
  </si>
  <si>
    <t>Fuentes, Brian (Y3)</t>
  </si>
  <si>
    <t>Fultz, Aaron (ARB-Y6)</t>
  </si>
  <si>
    <t>Furcal, Rafael (2,L4-16M)</t>
  </si>
  <si>
    <t>Gagne, Eric (ARB-Y7)</t>
  </si>
  <si>
    <t>Gallo, Mike (Y3)</t>
  </si>
  <si>
    <t>Garcia, Freddy (4,L5-14M)</t>
  </si>
  <si>
    <t>Garciaparra, Nomar (4,I4-24M)</t>
  </si>
  <si>
    <t>Garland, Jon (3,L5-14M)</t>
  </si>
  <si>
    <t>Gathright, Joey (Y1)</t>
  </si>
  <si>
    <t>Gaudin, Chad (Y3)</t>
  </si>
  <si>
    <t>Gerut, Jody (Y3)</t>
  </si>
  <si>
    <t>Giambi, Jason (4,I4-24M)</t>
  </si>
  <si>
    <t>Giarratano, Tony (MM)</t>
  </si>
  <si>
    <t>Gibbons, Jay (ARB-Y5)</t>
  </si>
  <si>
    <t>Giles, Marcus (2,L5-14M)</t>
  </si>
  <si>
    <t>Ginter, Keith (Y3)</t>
  </si>
  <si>
    <t>Ginter, Matt (2,F3-1M)</t>
  </si>
  <si>
    <t>Glaus, Troy (4,I5-21M)</t>
  </si>
  <si>
    <t>Gload, Ross (Y2)</t>
  </si>
  <si>
    <t>Gobble, Jimmy (Y3)</t>
  </si>
  <si>
    <t>Gomes, Jonny (Y1)</t>
  </si>
  <si>
    <t>Gomez, Chris (2,F2-802k)</t>
  </si>
  <si>
    <t>Gonzalez, Adrian (Y1)</t>
  </si>
  <si>
    <t>Gonzalez, Alex (ARB-Y7)</t>
  </si>
  <si>
    <t>Gonzalez, Edgar (Y2)</t>
  </si>
  <si>
    <t>Gonzalez, Juan (4,I4-4M)</t>
  </si>
  <si>
    <t>Gonzalez, Luis A. (Y2)</t>
  </si>
  <si>
    <t>Gonzalez, Mike (Y2)</t>
  </si>
  <si>
    <t>Good, Andrew (Y3)</t>
  </si>
  <si>
    <t>Gosling, Mike (Y1)</t>
  </si>
  <si>
    <t>Gotay, Ruben (Y2)</t>
  </si>
  <si>
    <t>Grabow, John (2,F2-550k)</t>
  </si>
  <si>
    <t>Grabowski, Jason (Y2)</t>
  </si>
  <si>
    <t>Granderson, Curt (Y1)</t>
  </si>
  <si>
    <t>Green, Andy (Y2)</t>
  </si>
  <si>
    <t>Green, Nick (Y2)</t>
  </si>
  <si>
    <t>Green, Shawn (4,I4-24M)</t>
  </si>
  <si>
    <t>Greene, Khalil (Y2)</t>
  </si>
  <si>
    <t>Gregg, Kevin (Y2)</t>
  </si>
  <si>
    <t>Greinke, Zach (Y2)</t>
  </si>
  <si>
    <t>Grieve, Ben (4,I4-9.2M)</t>
  </si>
  <si>
    <t>Griffey Jr, Ken (4,I4-5M)</t>
  </si>
  <si>
    <t>Griffin, John-Ford (MM)</t>
  </si>
  <si>
    <t>Grissom, Marquis (2,F2-4.2M)</t>
  </si>
  <si>
    <t>Gross, Gabe (Y2)</t>
  </si>
  <si>
    <t>Gryboski, Kevin (ARB-Y4)</t>
  </si>
  <si>
    <t>Guardado, Eddie (3,F3-7.53M)</t>
  </si>
  <si>
    <t>Guerrero, Vladimir (4,I5-35M)</t>
  </si>
  <si>
    <t>Guillen, Carlos (ARB-Y6)</t>
  </si>
  <si>
    <t>Guillen, Jose (3,F5-16M)</t>
  </si>
  <si>
    <t>Gutierrez, Franklin (MM)</t>
  </si>
  <si>
    <t>Guzman, Cristian (4,L5-14M)</t>
  </si>
  <si>
    <t>Hafner, Travis (Y3)</t>
  </si>
  <si>
    <t>Hairston, Jerry (ARB-Y7)</t>
  </si>
  <si>
    <t>Hairston, Scott (Y2)</t>
  </si>
  <si>
    <t>Hall, Bill (Y3)</t>
  </si>
  <si>
    <t>Hall, Toby (ARB-Y5)</t>
  </si>
  <si>
    <t>Halladay, Roy (4,L5-14M)</t>
  </si>
  <si>
    <t>Halsey, Brad (Y2)</t>
  </si>
  <si>
    <t>Hammock, Rob (Y3)</t>
  </si>
  <si>
    <t>Hampton, Mike (4,I4-4M)</t>
  </si>
  <si>
    <t>Hancock, Josh (Y2)</t>
  </si>
  <si>
    <t>Harang, Aaron (ARB-Y4)</t>
  </si>
  <si>
    <t>Harden, Rich (Y3)</t>
  </si>
  <si>
    <t>Dye, Jermaine</t>
  </si>
  <si>
    <t>Erstad, Darin</t>
  </si>
  <si>
    <t>Lieberthal, Mike</t>
  </si>
  <si>
    <t>Randa, Joe</t>
  </si>
  <si>
    <t>Aurilia, Rich</t>
  </si>
  <si>
    <t>Kendall, Jason</t>
  </si>
  <si>
    <t>McCracken, Quinton</t>
  </si>
  <si>
    <t>Stairs, Matt</t>
  </si>
  <si>
    <t>Cedeno, Roger</t>
  </si>
  <si>
    <t>Houston, Tyler</t>
  </si>
  <si>
    <t>Lawton, Matt</t>
  </si>
  <si>
    <t>Hagerty, Luke (min)</t>
  </si>
  <si>
    <t>Davis, J.J. (MM)</t>
  </si>
  <si>
    <t>2004 Trade #102</t>
  </si>
  <si>
    <t>2004 Trade #103</t>
  </si>
  <si>
    <t>2004 Trade #104</t>
  </si>
  <si>
    <t>Stahl, Richard (min)</t>
  </si>
  <si>
    <t>Sylvester, Billy (min)</t>
  </si>
  <si>
    <t>Person, Robert</t>
  </si>
  <si>
    <t>Creek, Doug</t>
  </si>
  <si>
    <t>Paniagua, Jose</t>
  </si>
  <si>
    <t>Nady, Xavier</t>
  </si>
  <si>
    <t>Niekro, Lance</t>
  </si>
  <si>
    <t>Abreu, Bobby</t>
  </si>
  <si>
    <t>Giles, Brian</t>
  </si>
  <si>
    <t>Jones, Andruw</t>
  </si>
  <si>
    <t>Renteria, Edgar</t>
  </si>
  <si>
    <t>Rolen, Scott</t>
  </si>
  <si>
    <t>Sweeney, Mike</t>
  </si>
  <si>
    <t>Jeter, Derek</t>
  </si>
  <si>
    <t>McPherson, Dallas</t>
  </si>
  <si>
    <t>Batista, Tony</t>
  </si>
  <si>
    <t>Loretta, Mark</t>
  </si>
  <si>
    <t>Mueller, Bill</t>
  </si>
  <si>
    <t>2004 Trade #71</t>
  </si>
  <si>
    <t>Agbayani, Benny</t>
  </si>
  <si>
    <t>Bako, Paul</t>
  </si>
  <si>
    <t>Ordaz, Luis</t>
  </si>
  <si>
    <t>Sadler, Donnie</t>
  </si>
  <si>
    <t>Brown, Kevin</t>
  </si>
  <si>
    <t>Caruso, Mike</t>
  </si>
  <si>
    <t>Christenson, Ryan</t>
  </si>
  <si>
    <t>Collier, Lou</t>
  </si>
  <si>
    <t>Dunwoody, Todd</t>
  </si>
  <si>
    <t>Jackson, Ryan</t>
  </si>
  <si>
    <t>Klassen, Danny</t>
  </si>
  <si>
    <t>Lopez, Mendy</t>
  </si>
  <si>
    <t>Smith, Bobby</t>
  </si>
  <si>
    <t>Sutton, Larry</t>
  </si>
  <si>
    <t>Valentin, Javier</t>
  </si>
  <si>
    <t>Bellhorn, Mark</t>
  </si>
  <si>
    <t>Garciaparra, Nomar</t>
  </si>
  <si>
    <t>Guerrero, Vladimir</t>
  </si>
  <si>
    <t>Helton, Todd</t>
  </si>
  <si>
    <t>2,F3-2.4M</t>
  </si>
  <si>
    <t>1,F2-16.2M</t>
  </si>
  <si>
    <t>2,F2-16.2M</t>
  </si>
  <si>
    <t>1,F2-3.4M</t>
  </si>
  <si>
    <t>2,F2-3.4M</t>
  </si>
  <si>
    <t>Harris, Brendan (MM)</t>
  </si>
  <si>
    <t>Sirotka, Mike</t>
  </si>
  <si>
    <t>Standridge, Jason</t>
  </si>
  <si>
    <t>Taylor, Aaron</t>
  </si>
  <si>
    <t>Voyles, Brad</t>
  </si>
  <si>
    <t>Wayne, Justin</t>
  </si>
  <si>
    <t>Affeldt, Jeremy</t>
  </si>
  <si>
    <t>Alvarez, Juan</t>
  </si>
  <si>
    <t>2,F3-1.356M</t>
  </si>
  <si>
    <t>3,F3-1.356M</t>
  </si>
  <si>
    <t>Hunter, Torii</t>
  </si>
  <si>
    <t>Jackson, Damian</t>
  </si>
  <si>
    <t>Walker, Pete</t>
  </si>
  <si>
    <t>Zambrano, Carlos</t>
  </si>
  <si>
    <t>Acevedo, Jose</t>
  </si>
  <si>
    <t>Baez, Danys</t>
  </si>
  <si>
    <t>Bauer, Rick</t>
  </si>
  <si>
    <t>Beimel, Joe</t>
  </si>
  <si>
    <t>Biddle, Rocky</t>
  </si>
  <si>
    <t>Brohawn, Troy</t>
  </si>
  <si>
    <t>Daniel Valois</t>
  </si>
  <si>
    <t>Diamonds</t>
  </si>
  <si>
    <t>Wayne Foulke</t>
  </si>
  <si>
    <t>Tom Fish</t>
  </si>
  <si>
    <t>Jim Bodnar</t>
  </si>
  <si>
    <t>5-13</t>
  </si>
  <si>
    <t>1-13</t>
  </si>
  <si>
    <t>14-18</t>
  </si>
  <si>
    <t>DOCUMENT DATE</t>
  </si>
  <si>
    <t>Kelton, David</t>
  </si>
  <si>
    <t>Hermida, Jeremy</t>
  </si>
  <si>
    <t>Valentine, Joe</t>
  </si>
  <si>
    <t>Perez, Antonio</t>
  </si>
  <si>
    <t>Jones, Bobby J.</t>
  </si>
  <si>
    <t>Robertson, Jeriome</t>
  </si>
  <si>
    <t>Snyder, Kyle</t>
  </si>
  <si>
    <t>Palmisano, Lou</t>
  </si>
  <si>
    <t>Bump, Nate</t>
  </si>
  <si>
    <t>Feliciano, Pedro</t>
  </si>
  <si>
    <t>Dickey, R.A.</t>
  </si>
  <si>
    <t>Roney, Matt</t>
  </si>
  <si>
    <t>Balfour, Grant</t>
  </si>
  <si>
    <t>Adkins, Jon</t>
  </si>
  <si>
    <t>Laforest, Pete</t>
  </si>
  <si>
    <t>Markakis, Nick</t>
  </si>
  <si>
    <t>Good, Andrew</t>
  </si>
  <si>
    <t>Sarfate, Dennis</t>
  </si>
  <si>
    <t>Johnson, Reed</t>
  </si>
  <si>
    <t>Correia, Kevin</t>
  </si>
  <si>
    <t>Shouse, Brian</t>
  </si>
  <si>
    <t>Gonzalez, Edgar</t>
  </si>
  <si>
    <t>Street, Huston</t>
  </si>
  <si>
    <t>Clement, Jeff</t>
  </si>
  <si>
    <t>Dominguez, Juan</t>
  </si>
  <si>
    <t>Hammock, Rob</t>
  </si>
  <si>
    <t>Reed, Jeremy</t>
  </si>
  <si>
    <t>Betancourt, Rafael</t>
  </si>
  <si>
    <t>Colyer, Steve</t>
  </si>
  <si>
    <t>Niemann, Jeff</t>
  </si>
  <si>
    <t>ARB-Y5</t>
  </si>
  <si>
    <t>ARB-Y6</t>
  </si>
  <si>
    <t>Year</t>
  </si>
  <si>
    <t>1.1 * CAS</t>
  </si>
  <si>
    <t>1.15 * CAS</t>
  </si>
  <si>
    <t>1.2 * CAS</t>
  </si>
  <si>
    <t>Factor *</t>
  </si>
  <si>
    <t>Osuna, Antonio</t>
  </si>
  <si>
    <t>Kelton, David (MM)</t>
  </si>
  <si>
    <t>Aardsma, David</t>
  </si>
  <si>
    <t>Danks, John</t>
  </si>
  <si>
    <t>Thorman, Scott (min)</t>
  </si>
  <si>
    <t>Terminal Pay</t>
  </si>
  <si>
    <t>Hernandez, Buddy (min)</t>
  </si>
  <si>
    <t>Davis, Jason</t>
  </si>
  <si>
    <t>Dubose, Eric</t>
  </si>
  <si>
    <t>Franklin, Wayne</t>
  </si>
  <si>
    <t>German, Franklyn</t>
  </si>
  <si>
    <t>Hodges, Trey</t>
  </si>
  <si>
    <t>Howard, Ben</t>
  </si>
  <si>
    <t>Kershner, Jason</t>
  </si>
  <si>
    <t>Hernandez, Buddy</t>
  </si>
  <si>
    <t>Loewen, Adam</t>
  </si>
  <si>
    <t>Tyler, Scott</t>
  </si>
  <si>
    <t>Lopez, Aquilino</t>
  </si>
  <si>
    <t>Torres, Joe</t>
  </si>
  <si>
    <t>Kozlowski, Ben</t>
  </si>
  <si>
    <t>Lidge, Brad</t>
  </si>
  <si>
    <t>MacDougal, Mike</t>
  </si>
  <si>
    <t>2005 Trade #16</t>
  </si>
  <si>
    <t>Alexander, Manny</t>
  </si>
  <si>
    <t>Gonzalez, Dicky</t>
  </si>
  <si>
    <t>Halter, Shane</t>
  </si>
  <si>
    <t>Tatis, Fernando</t>
  </si>
  <si>
    <t>Trammell, Bubba</t>
  </si>
  <si>
    <t>Womack, Tony</t>
  </si>
  <si>
    <t>Drew, Stephen (min)</t>
  </si>
  <si>
    <t>LaRoche, Andy (min)</t>
  </si>
  <si>
    <t>Aubrey, Michael (min)</t>
  </si>
  <si>
    <t>de la Rosa, Jorge</t>
  </si>
  <si>
    <t>Claussen, Brandon</t>
  </si>
  <si>
    <t>Billingsley, Chad</t>
  </si>
  <si>
    <t>Monroe, Craig</t>
  </si>
  <si>
    <t>Durbin, J.D.</t>
  </si>
  <si>
    <t>Linebrink, Scott</t>
  </si>
  <si>
    <t>Guzman, Angel</t>
  </si>
  <si>
    <t>Note</t>
  </si>
  <si>
    <t>Yearly Stipend</t>
  </si>
  <si>
    <t>Balance (Carried Forward)</t>
  </si>
  <si>
    <t>2005 Trade #115</t>
  </si>
  <si>
    <t>2005 Trade #71</t>
  </si>
  <si>
    <t>Townsend, Wade</t>
  </si>
  <si>
    <t>Hart, Bo</t>
  </si>
  <si>
    <t>Clark, Howie</t>
  </si>
  <si>
    <t>Ojeda, Miguel</t>
  </si>
  <si>
    <t>Neu, Mike</t>
  </si>
  <si>
    <t>Podsednik, Scott</t>
  </si>
  <si>
    <t>Coquillette, Trace</t>
  </si>
  <si>
    <t>Webb, Brandon</t>
  </si>
  <si>
    <t>Burke, Chris</t>
  </si>
  <si>
    <t>Quiroz, Guillermo</t>
  </si>
  <si>
    <t>Sledge, Terrmel</t>
  </si>
  <si>
    <t>Narveson, Chris</t>
  </si>
  <si>
    <t>Johnson, Dan</t>
  </si>
  <si>
    <t>Nippert, Dustin</t>
  </si>
  <si>
    <t>2004 Trade #116</t>
  </si>
  <si>
    <t>2004 Trade #117</t>
  </si>
  <si>
    <t>Jones, Mike</t>
  </si>
  <si>
    <t>Gutierrez, Ricky</t>
  </si>
  <si>
    <t>Hansen, Dave</t>
  </si>
  <si>
    <t>Henderson, Rickey</t>
  </si>
  <si>
    <t>Hundley, Todd</t>
  </si>
  <si>
    <t>Lampkin, Tom</t>
  </si>
  <si>
    <t>Offerman, Jose</t>
  </si>
  <si>
    <t>Baerga, Carlos</t>
  </si>
  <si>
    <t>Girardi, Joe</t>
  </si>
  <si>
    <t>Kreuter, Chad</t>
  </si>
  <si>
    <t>Lankford, Ray</t>
  </si>
  <si>
    <t>BRASSWORLD 2006 DRAFT</t>
  </si>
  <si>
    <t>Beltran, Rigo</t>
  </si>
  <si>
    <t>Borkowski, Dave</t>
  </si>
  <si>
    <t>Brocail, Doug</t>
  </si>
  <si>
    <t>Bullinger, Kirk</t>
  </si>
  <si>
    <t>1,F4-11.25M</t>
  </si>
  <si>
    <t>4,F4-11.25M</t>
  </si>
  <si>
    <t>3,F4-11.25M</t>
  </si>
  <si>
    <t>Ledezma, Wilfredo</t>
  </si>
  <si>
    <t>Stewart, Ian (min)</t>
  </si>
  <si>
    <t>Sowers, Jeremy (min)</t>
  </si>
  <si>
    <t>Paul, Xavier (min)</t>
  </si>
  <si>
    <t>Narveson, Chris (min)</t>
  </si>
  <si>
    <t>Safeco Field</t>
  </si>
  <si>
    <t>Fick, Robert</t>
  </si>
  <si>
    <t>Gutierrez, Franklin</t>
  </si>
  <si>
    <t>Fontenot, Mike</t>
  </si>
  <si>
    <t>Miller, Greg</t>
  </si>
  <si>
    <t>Peralta, Jhonny</t>
  </si>
  <si>
    <t>Parra, Many</t>
  </si>
  <si>
    <t>Santos, Sergio</t>
  </si>
  <si>
    <t>2005 Trade #119</t>
  </si>
  <si>
    <t>Wooten, Shawn</t>
  </si>
  <si>
    <t>Young, Mike</t>
  </si>
  <si>
    <t>Bellinger, Clay</t>
  </si>
  <si>
    <t>Bergeron, Peter</t>
  </si>
  <si>
    <t>Bradley, Milton</t>
  </si>
  <si>
    <t>Branyan, Russell</t>
  </si>
  <si>
    <t>Burrell, Pat</t>
  </si>
  <si>
    <t>Cabrera, Jolbert</t>
  </si>
  <si>
    <t>Castro, Ramon</t>
  </si>
  <si>
    <t>Cora, Alex</t>
  </si>
  <si>
    <t>Cox, Steve</t>
  </si>
  <si>
    <t>Por</t>
  </si>
  <si>
    <t>Bank One Ballpark</t>
  </si>
  <si>
    <t>Virginia</t>
  </si>
  <si>
    <t>Patriots</t>
  </si>
  <si>
    <t>Vir</t>
  </si>
  <si>
    <t>Pierzynski, A.J.</t>
  </si>
  <si>
    <t>Pujols, Albert</t>
  </si>
  <si>
    <t>Y5</t>
  </si>
  <si>
    <t>ARB-Y4</t>
  </si>
  <si>
    <t>The Ranch</t>
  </si>
  <si>
    <t>Mayne, Brent</t>
  </si>
  <si>
    <t>Myers, Greg</t>
  </si>
  <si>
    <t>Prince, Tom</t>
  </si>
  <si>
    <t>Segui, David</t>
  </si>
  <si>
    <t>Perez, Eduardo</t>
  </si>
  <si>
    <t>Bard, Josh</t>
  </si>
  <si>
    <t>Berroa, Angel</t>
  </si>
  <si>
    <t>Bloomquist, Willie</t>
  </si>
  <si>
    <t>Borchard, Joe</t>
  </si>
  <si>
    <t>Byrd, Marlon</t>
  </si>
  <si>
    <t>Byrnes, Eric</t>
  </si>
  <si>
    <t>Carroll, Jamey</t>
  </si>
  <si>
    <t>Cash, Kevin</t>
  </si>
  <si>
    <t>Cepicky, Matt</t>
  </si>
  <si>
    <t>Choi, Hee Seop</t>
  </si>
  <si>
    <t>Cintron, Alex</t>
  </si>
  <si>
    <t>Cust, Jack</t>
  </si>
  <si>
    <t>Davis, J.J.</t>
  </si>
  <si>
    <t>Figgins, Chone</t>
  </si>
  <si>
    <t>Morrissey, Adam</t>
  </si>
  <si>
    <t>Bruney, Brian</t>
  </si>
  <si>
    <t>Rodriguez, Eddy</t>
  </si>
  <si>
    <t>Eclipse</t>
  </si>
  <si>
    <t>Ginter, Keith</t>
  </si>
  <si>
    <t>Gomez, Alexis</t>
  </si>
  <si>
    <t>Mateo, Julio</t>
  </si>
  <si>
    <t>Gregg, Kevin</t>
  </si>
  <si>
    <t>Brazoban, Yhency</t>
  </si>
  <si>
    <t>Miles, Aaron</t>
  </si>
  <si>
    <t>Hamels, Cole</t>
  </si>
  <si>
    <t>Koonce, Graham</t>
  </si>
  <si>
    <t>Duchscherer, Justin</t>
  </si>
  <si>
    <t>Calero, Kiko</t>
  </si>
  <si>
    <t>Cain, Matt</t>
  </si>
  <si>
    <t>DeJesus, David</t>
  </si>
  <si>
    <t>Hinckley, Mike</t>
  </si>
  <si>
    <t>Capuano, Chris</t>
  </si>
  <si>
    <t>Jackson, Conor</t>
  </si>
  <si>
    <t>Bush, David</t>
  </si>
  <si>
    <t>Duncan, Jeff</t>
  </si>
  <si>
    <t>Gerut, Jody</t>
  </si>
  <si>
    <t>Gallo, Mike</t>
  </si>
  <si>
    <t>Hummel, Tim</t>
  </si>
  <si>
    <t>Obermueller, Wes</t>
  </si>
  <si>
    <t>Vargas, Claudio</t>
  </si>
  <si>
    <t>Callaspo, Alberto</t>
  </si>
  <si>
    <t>Navarro, Dioner</t>
  </si>
  <si>
    <t>Seo, Jae</t>
  </si>
  <si>
    <t>Gathright, Joey</t>
  </si>
  <si>
    <t>Ayala, Luis</t>
  </si>
  <si>
    <t>Bush, Matt</t>
  </si>
  <si>
    <t>Ford, Matt</t>
  </si>
  <si>
    <t>BRASSWORLD 2007 DRAFT</t>
  </si>
  <si>
    <t>2004 Trade #92</t>
  </si>
  <si>
    <t>2004 Trade #93</t>
  </si>
  <si>
    <t>2004 Trade #97</t>
  </si>
  <si>
    <t>2004 Trade #94</t>
  </si>
  <si>
    <t>Rosario, Francisco</t>
  </si>
  <si>
    <t>Robert Smith</t>
  </si>
  <si>
    <t>MONEY IN BANK</t>
  </si>
  <si>
    <t>ROUND</t>
  </si>
  <si>
    <t>TEAM</t>
  </si>
  <si>
    <t>B</t>
  </si>
  <si>
    <t>GC</t>
  </si>
  <si>
    <t>Current Contracts</t>
  </si>
  <si>
    <t>2003 Trade #23</t>
  </si>
  <si>
    <t>Aubrey, Michael</t>
  </si>
  <si>
    <t>Wagner, Ryan</t>
  </si>
  <si>
    <t>Pioneer Park</t>
  </si>
  <si>
    <t>Floyd, Gavin</t>
  </si>
  <si>
    <t>Kazmir, Scott</t>
  </si>
  <si>
    <t>Kotchman, Casey</t>
  </si>
  <si>
    <t>3,I5-35M</t>
  </si>
  <si>
    <t>as of October 5, 2005</t>
  </si>
  <si>
    <t>SBa</t>
  </si>
  <si>
    <t>SBe</t>
  </si>
  <si>
    <t>Guthrie, Mark</t>
  </si>
  <si>
    <t>Helling, Rick</t>
  </si>
  <si>
    <t>Karsay, Steve</t>
  </si>
  <si>
    <t>Lieber, Jon</t>
  </si>
  <si>
    <t>Reed, Steve</t>
  </si>
  <si>
    <t>Boone, Aaron</t>
  </si>
  <si>
    <t>Cabrera, Orlando</t>
  </si>
  <si>
    <t>Encarnacion, Juan</t>
  </si>
  <si>
    <t>Ortiz, David</t>
  </si>
  <si>
    <t>Traber, Billy</t>
  </si>
  <si>
    <t>Polanco, Placido</t>
  </si>
  <si>
    <t>Beltre, Adrian</t>
  </si>
  <si>
    <t>Garcia, Karim</t>
  </si>
  <si>
    <t>Lee, Travis</t>
  </si>
  <si>
    <t>Marrero, Eli</t>
  </si>
  <si>
    <t>Varitek, Jason</t>
  </si>
  <si>
    <t>Hafner, Travis</t>
  </si>
  <si>
    <t>Hall, Bill</t>
  </si>
  <si>
    <t>Brownlie, Bobby</t>
  </si>
  <si>
    <t>Infante, Omar</t>
  </si>
  <si>
    <t>Lane, Jason</t>
  </si>
  <si>
    <t>How Acquied</t>
  </si>
  <si>
    <t>2003 Draft</t>
  </si>
  <si>
    <t>Gaudin, Chad</t>
  </si>
  <si>
    <t>Ford, Lew</t>
  </si>
  <si>
    <t>Rios, Alexis</t>
  </si>
  <si>
    <t>Closser, J.D.</t>
  </si>
  <si>
    <t>Bierbrodt, Nick</t>
  </si>
  <si>
    <t>Elarton, Scott</t>
  </si>
  <si>
    <t>Harville, Chad</t>
  </si>
  <si>
    <t>2004 Trade #100</t>
  </si>
  <si>
    <t>Moseley, Dustin (min)</t>
  </si>
  <si>
    <t>Smith, Corey (min)</t>
  </si>
  <si>
    <t>Late mailing to League Admin</t>
  </si>
  <si>
    <t>2,F2-2.247M</t>
  </si>
  <si>
    <t>1,F3-2.103M</t>
  </si>
  <si>
    <t>3,F3-2.103M</t>
  </si>
  <si>
    <t>2,F3-2.103M</t>
  </si>
  <si>
    <t>1,F3-2.235M</t>
  </si>
  <si>
    <t>3,F3-2.235M</t>
  </si>
  <si>
    <t>2,F3-2.235M</t>
  </si>
  <si>
    <t>1,F1-2.2M</t>
  </si>
  <si>
    <t>2005 Free Agency</t>
  </si>
  <si>
    <t>Perez, Yorkis</t>
  </si>
  <si>
    <t>Pichardo, Hipolito</t>
  </si>
  <si>
    <t>Reynoso, Armando</t>
  </si>
  <si>
    <t>Rodriguez, Rich</t>
  </si>
  <si>
    <t>Stottlemyre, Todd</t>
  </si>
  <si>
    <t>Telford, Anthony</t>
  </si>
  <si>
    <t>Trombley, Mike</t>
  </si>
  <si>
    <t>(minimum contract)</t>
  </si>
  <si>
    <t>Total</t>
  </si>
  <si>
    <t>Cost</t>
  </si>
  <si>
    <t>Annual</t>
  </si>
  <si>
    <t>O P S</t>
  </si>
  <si>
    <t>ERA</t>
  </si>
  <si>
    <t>Port Richey</t>
  </si>
  <si>
    <t>Sandcranes</t>
  </si>
  <si>
    <t>Plum Island</t>
  </si>
  <si>
    <t>Greenheads</t>
  </si>
  <si>
    <t>Rivendell</t>
  </si>
  <si>
    <t>Knights</t>
  </si>
  <si>
    <t>PR</t>
  </si>
  <si>
    <t>Riv</t>
  </si>
  <si>
    <t>PI</t>
  </si>
  <si>
    <t>Judge's verdict</t>
  </si>
  <si>
    <t>Group</t>
  </si>
  <si>
    <t>All</t>
  </si>
  <si>
    <t xml:space="preserve">ARBITRATION </t>
  </si>
  <si>
    <t>Years</t>
  </si>
  <si>
    <t># of</t>
  </si>
  <si>
    <t>Player</t>
  </si>
  <si>
    <t>Wainwright, Adam</t>
  </si>
  <si>
    <t>Ramirez, Hanley</t>
  </si>
  <si>
    <t>Sizemore, Grady</t>
  </si>
  <si>
    <t>Linden, Todd</t>
  </si>
  <si>
    <t>Utley, Chase</t>
  </si>
  <si>
    <t>Morneau, Justin</t>
  </si>
  <si>
    <t>Bonderman, Jeremy</t>
  </si>
  <si>
    <t>Stokes, Jason</t>
  </si>
  <si>
    <t>Upton, B.J.</t>
  </si>
  <si>
    <t>Brown, Jeremy</t>
  </si>
  <si>
    <t>Heilman, Aaron</t>
  </si>
  <si>
    <t>Politte, Cliff</t>
  </si>
  <si>
    <t>Alfonseca, Antonio</t>
  </si>
  <si>
    <t>De Paula, Jorge</t>
  </si>
  <si>
    <t>Howry, Bob</t>
  </si>
  <si>
    <t>Pavano, Carl</t>
  </si>
  <si>
    <t>Arrojo, Rolando</t>
  </si>
  <si>
    <t>Buddie, Mike</t>
  </si>
  <si>
    <t>Yan, Esteban</t>
  </si>
  <si>
    <t>Powell, Brian</t>
  </si>
  <si>
    <t>Darensbourg, Vic</t>
  </si>
  <si>
    <t>Mendoza, Ramiro</t>
  </si>
  <si>
    <t>Urbina, Ugueth</t>
  </si>
  <si>
    <t>Adams, Terry</t>
  </si>
  <si>
    <t>Powell, Jay</t>
  </si>
  <si>
    <t>Shuey, Paul</t>
  </si>
  <si>
    <t>White, Gabe</t>
  </si>
  <si>
    <t>Wilson, Paul</t>
  </si>
  <si>
    <t>Baldwin, James</t>
  </si>
  <si>
    <t>D'Amico, Jeff</t>
  </si>
  <si>
    <t>3,F3-1.177M</t>
  </si>
  <si>
    <t>2,F3-1.177M</t>
  </si>
  <si>
    <t>2,F2-5.6M</t>
  </si>
  <si>
    <t>2,F2-625k</t>
  </si>
  <si>
    <t>2,F2-5.35M</t>
  </si>
  <si>
    <t>3,F3-2.11M</t>
  </si>
  <si>
    <t>2,F3-2.11M</t>
  </si>
  <si>
    <t>2004 Trade #29</t>
  </si>
  <si>
    <t>1,F4-8.202M</t>
  </si>
  <si>
    <t>4,F4-8.202M</t>
  </si>
  <si>
    <t>3,F4-8.202M</t>
  </si>
  <si>
    <t>2,F4-8.202M</t>
  </si>
  <si>
    <t>1,F1-601k</t>
  </si>
  <si>
    <t>1,F1-680k</t>
  </si>
  <si>
    <t>1,F2-2.52M</t>
  </si>
  <si>
    <t>2,F2-2.52M</t>
  </si>
  <si>
    <t>1,F3-5.058M</t>
  </si>
  <si>
    <t>3,F3-5.058M</t>
  </si>
  <si>
    <t>2,F3-5.058M</t>
  </si>
  <si>
    <t>1,F1-1.32M</t>
  </si>
  <si>
    <t>1,F1-205k</t>
  </si>
  <si>
    <t>1,F2-8M</t>
  </si>
  <si>
    <t>2,F2-8M</t>
  </si>
  <si>
    <t>1,F3-3.6M</t>
  </si>
  <si>
    <t>3,F3-3.6M</t>
  </si>
  <si>
    <t>2,F3-3.6M</t>
  </si>
  <si>
    <t>1,F2-4.032M</t>
  </si>
  <si>
    <t>2,F2-4.032M</t>
  </si>
  <si>
    <t>1,F1-225k</t>
  </si>
  <si>
    <t>1,F1-798k</t>
  </si>
  <si>
    <t>1,F2-6.901M</t>
  </si>
  <si>
    <t>2,F2-6.901M</t>
  </si>
  <si>
    <t>1,F2-7.001M</t>
  </si>
  <si>
    <t>2,F2-7.001M</t>
  </si>
  <si>
    <t>1,F3-1.005M</t>
  </si>
  <si>
    <t>3,F3-1.005M</t>
  </si>
  <si>
    <t>2,F3-1.005M</t>
  </si>
  <si>
    <t>1,F1-244k</t>
  </si>
  <si>
    <t>1,F4-13.450M</t>
  </si>
  <si>
    <t>4,F4-13.450M</t>
  </si>
  <si>
    <t>3,F4-13.450M</t>
  </si>
  <si>
    <t>2,F4-13.450M</t>
  </si>
  <si>
    <t>1,F2-7.4M</t>
  </si>
  <si>
    <t>2,F2-7.4M</t>
  </si>
  <si>
    <t>1,F2-10.2M</t>
  </si>
  <si>
    <t>2,F2-10.2M</t>
  </si>
  <si>
    <t>1,F2-950k</t>
  </si>
  <si>
    <t>2,F2-950k</t>
  </si>
  <si>
    <t>1,F2-2.247M</t>
  </si>
  <si>
    <t>VanBenschoten, John (MM)</t>
  </si>
  <si>
    <t>Mike Forsyth</t>
  </si>
  <si>
    <t>Clayton, Royce</t>
  </si>
  <si>
    <t>Franco, Julio</t>
  </si>
  <si>
    <t>Steve Maljian</t>
  </si>
  <si>
    <t>2005 Trade #99</t>
  </si>
  <si>
    <t>2005 Trade #42</t>
  </si>
  <si>
    <t>2005 Trade #44</t>
  </si>
  <si>
    <t>2,F3-1.5M</t>
  </si>
  <si>
    <t>1,F2-500k</t>
  </si>
  <si>
    <t>2005 Trade #78</t>
  </si>
  <si>
    <t>2005 End of Year</t>
  </si>
  <si>
    <t>2006 Payment</t>
  </si>
  <si>
    <t>Mateo, Ruben (3,F3-1.1M)</t>
  </si>
  <si>
    <t>2006 Salary</t>
  </si>
  <si>
    <t>Lyon, Brandon (2,F2-1.7M)</t>
  </si>
  <si>
    <t>Smith, Bud (3,F3-1M)</t>
  </si>
  <si>
    <t>Neugebauer, Nick (3,F3-2.01M)</t>
  </si>
  <si>
    <t>Salmon, Tim (2,F2-700k)</t>
  </si>
  <si>
    <t>Guthrie, Mark (3,F3-1M)</t>
  </si>
  <si>
    <t>Osik, Keith (3,F3-1M)</t>
  </si>
  <si>
    <t>Stephens, John (3,F3-1.1M)</t>
  </si>
  <si>
    <t>Spencer, Shane (3,F3-4.5M)</t>
  </si>
  <si>
    <t>Duckworth, Brandon (2,F2-500k)</t>
  </si>
  <si>
    <t>FREE AGENTS - FORMER TEAMS</t>
  </si>
  <si>
    <t>(in addition to above; for compensation pick purposes)</t>
  </si>
  <si>
    <t>Hinske, Eric (ARB-Y4)</t>
  </si>
  <si>
    <t>Hollandsworth, Todd (4,I4-9.2M)</t>
  </si>
  <si>
    <t>Holliday, Matt (Y2)</t>
  </si>
  <si>
    <t>Horgan, Joe (Y2)</t>
  </si>
  <si>
    <t>Howard, Ben (Y3)</t>
  </si>
  <si>
    <t>Howard, Ryan (Y1)</t>
  </si>
  <si>
    <t>Howry, Bob (2,F2-1.9M)</t>
  </si>
  <si>
    <t>Huber, Justin (MM)</t>
  </si>
  <si>
    <t>Hudson, Luke (Y2)</t>
  </si>
  <si>
    <t>Hudson, Orlando (ARB-Y4)</t>
  </si>
  <si>
    <t>Hudson, Tim (4,L5-14M)</t>
  </si>
  <si>
    <t>Huff, Aubrey (ARB-Y6)</t>
  </si>
  <si>
    <t>Hummel, Tim (Y2)</t>
  </si>
  <si>
    <t>Hunter, Torii (4,L5-14M)</t>
  </si>
  <si>
    <t>Ibanez, Raul (2,F2-4.2M)</t>
  </si>
  <si>
    <t>Iguchi, Tadahito (Y1)</t>
  </si>
  <si>
    <t>Infante, Omar (Y3)</t>
  </si>
  <si>
    <t>Inge, Brandon (ARB-Y5)</t>
  </si>
  <si>
    <t>Ishii, Kazuhisa (ARB-Y4)</t>
  </si>
  <si>
    <t>Isringhausen, Jason (2,F4-20.251M)</t>
  </si>
  <si>
    <t>Izturis, Cesar (ARB-Y5)</t>
  </si>
  <si>
    <t>Izturis, Macier (Y2)</t>
  </si>
  <si>
    <t>Jackson, Conor (MM)</t>
  </si>
  <si>
    <t>Jacobsen, Bucky (Y2)</t>
  </si>
  <si>
    <t>Jenkins, Geoff (4,I4-4M)</t>
  </si>
  <si>
    <t>Jenks, Bobby (Y1)</t>
  </si>
  <si>
    <t>Jennings, Jason (ARB-Y5)</t>
  </si>
  <si>
    <t>Jeter, Derek (4,I5-21M)</t>
  </si>
  <si>
    <t>Jimenez, D'Angelo (ARB-Y5)</t>
  </si>
  <si>
    <t>Johnson, Dan (Y1)</t>
  </si>
  <si>
    <t>Johnson, Kelly (Y1)</t>
  </si>
  <si>
    <t>Johnson, Nick (ARB-Y4)</t>
  </si>
  <si>
    <t>Johnson, Randy (2,F3-31.18M)</t>
  </si>
  <si>
    <t>Johnson, Reed (Y3)</t>
  </si>
  <si>
    <t>Jones, Andruw (4,I4-24M)</t>
  </si>
  <si>
    <t>Jones, Chipper (4,I5-35M)</t>
  </si>
  <si>
    <t>Jones, Jacque (2,F3-7.2M)</t>
  </si>
  <si>
    <t>Julio, Jorge (ARB-Y4)</t>
  </si>
  <si>
    <t>Kapler, Gabe (ARB-Y7)</t>
  </si>
  <si>
    <t>Karsay, Steve (4,I4-9.2M)</t>
  </si>
  <si>
    <t>Kata, Matt (Y3)</t>
  </si>
  <si>
    <t>Kazmir, Scott (Y2)</t>
  </si>
  <si>
    <t>Kearns, Austin (ARB-Y4)</t>
  </si>
  <si>
    <t>Kendall, Jason (4,I4-6.2M)</t>
  </si>
  <si>
    <t>Kennedy, Adam (ARB-Y7)</t>
  </si>
  <si>
    <t>Kennedy, Joe (ARB-Y5)</t>
  </si>
  <si>
    <t>Keppinger, Jeff (Y2)</t>
  </si>
  <si>
    <t>Kielty, Bobby (ARB-Y5)</t>
  </si>
  <si>
    <t>Kieschnick, Brooks (2,F3-1.075M)</t>
  </si>
  <si>
    <t>Kim, Byung-Hyun (ARB-Y6)</t>
  </si>
  <si>
    <t>Kim, Sun-Woo (2,F3-1.175M)</t>
  </si>
  <si>
    <t>King, Ray (ARB-Y5)</t>
  </si>
  <si>
    <t>Knotts, Gary (ARB-Y4)</t>
  </si>
  <si>
    <t>Koch, Billy (2,F2-1.565M)</t>
  </si>
  <si>
    <t>Kolb, Danny (ARB-Y7)</t>
  </si>
  <si>
    <t>Koplove, Mike (ARB-Y4)</t>
  </si>
  <si>
    <t>Koskie, Corey (ARB-Y7)</t>
  </si>
  <si>
    <t>Kotchman, Casey (Y2)</t>
  </si>
  <si>
    <t>Lackey, John (ARB-Y4)</t>
  </si>
  <si>
    <t>Laird, Gerald (Y2)</t>
  </si>
  <si>
    <t>Lamb, Michael (2,F3-2.73M)</t>
  </si>
  <si>
    <t>Lane, Jason (Y2)</t>
  </si>
  <si>
    <t>LaRoche, Adam (Y2)</t>
  </si>
  <si>
    <t>Larson, Brandon (3,F3-1.25M)</t>
  </si>
  <si>
    <t>LaRue, Jason (ARB-Y7)</t>
  </si>
  <si>
    <t>Lawrence, Brian (ARB-Y5)</t>
  </si>
  <si>
    <t>Lawton, Matt (2,F3-6M)</t>
  </si>
  <si>
    <t>League, Brandon (Y1)</t>
  </si>
  <si>
    <t>LeCroy, Matt (ARB-Y6)</t>
  </si>
  <si>
    <t>Ledee, Ricky (2,F3-1.211M)</t>
  </si>
  <si>
    <t>Ledezma, Wilfredo (Y3)</t>
  </si>
  <si>
    <t>Lee, Carlos (4,L5-14M)</t>
  </si>
  <si>
    <t>Lee, Cliff (Y3)</t>
  </si>
  <si>
    <t>Lee, Travis (2,F3-1.05M)</t>
  </si>
  <si>
    <t>Leicester, Jon (Y2)</t>
  </si>
  <si>
    <t>Lewis, Colby (ARB-Y4)</t>
  </si>
  <si>
    <t>Lidge, Brad (Y3)</t>
  </si>
  <si>
    <t>Lieber, Jon (3,F3-2.4M)</t>
  </si>
  <si>
    <t>Lieberthal, Mike (2,F3-7.626M)</t>
  </si>
  <si>
    <t>Lilly, Ted (ARB-Y5)</t>
  </si>
  <si>
    <t>Lima, Jose (2,F2-5.5M)</t>
  </si>
  <si>
    <t>Linden, Todd (Y1)</t>
  </si>
  <si>
    <t>Linebrink, Scott (Y3)</t>
  </si>
  <si>
    <t>Liriano, Francisco (MM)</t>
  </si>
  <si>
    <t>Lo Duca, Paul (ARB-Y7)</t>
  </si>
  <si>
    <t>Loe, Kameron (Y1)</t>
  </si>
  <si>
    <t>Logan, Nook (Y2)</t>
  </si>
  <si>
    <t>Lohse, Kyle (ARB-Y5)</t>
  </si>
  <si>
    <t>Long, Terrence (2,F2-1M)</t>
  </si>
  <si>
    <t>Looper, Braden (ARB-Y7)</t>
  </si>
  <si>
    <t>Lopez, Aquilino (Y3)</t>
  </si>
  <si>
    <t>Lopez, Felipe (ARB-Y5)</t>
  </si>
  <si>
    <t>Lopez, Javier (Y3)</t>
  </si>
  <si>
    <t>Jenkins, Geoff</t>
  </si>
  <si>
    <t>Merloni, Lou</t>
  </si>
  <si>
    <t>Cairo, Miguel</t>
  </si>
  <si>
    <t>Durbin, J.D. (MM)</t>
  </si>
  <si>
    <t xml:space="preserve">  * player remains in Yr 0 until the 100 PA/30 IP </t>
  </si>
  <si>
    <t xml:space="preserve">  * if 100 PA/30IP threshold is not reached, the player's salary is</t>
  </si>
  <si>
    <t>Initial Contract(s)</t>
  </si>
  <si>
    <t>Player's Decision</t>
  </si>
  <si>
    <t>Extensions</t>
  </si>
  <si>
    <t>Carrasco, D.J.</t>
  </si>
  <si>
    <t>2004 Trade #106</t>
  </si>
  <si>
    <t>Rivera, Mike</t>
  </si>
  <si>
    <t>Sanchez, Alex</t>
  </si>
  <si>
    <t>Nelson, Brad (min)</t>
  </si>
  <si>
    <t>Tyler, Scott (min)</t>
  </si>
  <si>
    <t>Ross, Cody (MM)</t>
  </si>
  <si>
    <t>Mike Bardos</t>
  </si>
  <si>
    <t>Moss, Brandon</t>
  </si>
  <si>
    <t>Bruntlett, Eric</t>
  </si>
  <si>
    <t>Loe, Kameron</t>
  </si>
  <si>
    <t>Harben, Adam</t>
  </si>
  <si>
    <t>Halsey, Brad</t>
  </si>
  <si>
    <t>Quintero, Humberto</t>
  </si>
  <si>
    <t>Cano, Robinson</t>
  </si>
  <si>
    <t>Arias, Joaquin</t>
  </si>
  <si>
    <t>Kendrick, Howie</t>
  </si>
  <si>
    <t>Matsuzaka, Daisuke</t>
  </si>
  <si>
    <t>Ramirez, Elizardo</t>
  </si>
  <si>
    <t>Bell, Heath</t>
  </si>
  <si>
    <t>Haerther, Cody</t>
  </si>
  <si>
    <t>Grabowski, Jason</t>
  </si>
  <si>
    <t>Martin, Russell</t>
  </si>
  <si>
    <t>Knoedler, Justin</t>
  </si>
  <si>
    <t>Gil, Jerry</t>
  </si>
  <si>
    <t>Kottaras, George</t>
  </si>
  <si>
    <t>Perkins, Glen</t>
  </si>
  <si>
    <t>Diaz, Matt</t>
  </si>
  <si>
    <t>Einertson, Matt</t>
  </si>
  <si>
    <t>Liriano, Francisco</t>
  </si>
  <si>
    <t>Votto, Joey</t>
  </si>
  <si>
    <t>Norton, Phil</t>
  </si>
  <si>
    <t>Hawksworth, Blake</t>
  </si>
  <si>
    <t>Orvella, Chad</t>
  </si>
  <si>
    <t>Owings, Micah</t>
  </si>
  <si>
    <t>Thornton, Matt</t>
  </si>
  <si>
    <t>Baker, Scott</t>
  </si>
  <si>
    <t>Broxton, Jonathan</t>
  </si>
  <si>
    <t>Kensing, Logan</t>
  </si>
  <si>
    <t>Shelton, Chris</t>
  </si>
  <si>
    <t>Jimenez, Ubaldo</t>
  </si>
  <si>
    <t>Chulk, Vinnie</t>
  </si>
  <si>
    <t>Zeringue, Jon</t>
  </si>
  <si>
    <t>Williams, Todd</t>
  </si>
  <si>
    <t>Young, Jason</t>
  </si>
  <si>
    <t>Pinto, Renyel</t>
  </si>
  <si>
    <t>Chavez, Raul</t>
  </si>
  <si>
    <t>Serrano, Jim</t>
  </si>
  <si>
    <t>D' Antona, Jamie</t>
  </si>
  <si>
    <t>Fortunato, Bartolome</t>
  </si>
  <si>
    <t>DeWitt, Blake</t>
  </si>
  <si>
    <t>Keppinger, Jeff</t>
  </si>
  <si>
    <t>Brito, Juan</t>
  </si>
  <si>
    <t>Phillips, Andy</t>
  </si>
  <si>
    <t>Putnam, Dan</t>
  </si>
  <si>
    <t>Bard, Daniel</t>
  </si>
  <si>
    <t>Shell, Steven</t>
  </si>
  <si>
    <t>Gettis, Byron</t>
  </si>
  <si>
    <t>Vasquez, Jorge</t>
  </si>
  <si>
    <t>Hughes, Philip</t>
  </si>
  <si>
    <t>Iribarren, Hernan</t>
  </si>
  <si>
    <t>Dinardo, Lenny</t>
  </si>
  <si>
    <t>Smith, Jason</t>
  </si>
  <si>
    <t>Cali, Carmen</t>
  </si>
  <si>
    <t>Huisman, Justin</t>
  </si>
  <si>
    <t>Bergolla, William</t>
  </si>
  <si>
    <t>Bazardo, Yorman</t>
  </si>
  <si>
    <t>Denney, Kyle</t>
  </si>
  <si>
    <t>Costa, Shane</t>
  </si>
  <si>
    <t>Lewis, Fred</t>
  </si>
  <si>
    <t>Penn, Hayden</t>
  </si>
  <si>
    <t>Nieve, Fernando</t>
  </si>
  <si>
    <t>Harris, Brendan</t>
  </si>
  <si>
    <t>Washburn, Jarrod</t>
  </si>
  <si>
    <t>Wood, Kerry</t>
  </si>
  <si>
    <t>Vazquez, Javier</t>
  </si>
  <si>
    <t>Bradford, Chad</t>
  </si>
  <si>
    <t>Halama, John</t>
  </si>
  <si>
    <t>Hernandez, Orlando</t>
  </si>
  <si>
    <t>Ponson, Sidney</t>
  </si>
  <si>
    <t>Chacon, Shawn</t>
  </si>
  <si>
    <t>Choate, Randy</t>
  </si>
  <si>
    <t>Coggin, David</t>
  </si>
  <si>
    <t>Colome, Jesus</t>
  </si>
  <si>
    <t>Cornejo, Nate</t>
  </si>
  <si>
    <t>Cressend, Jack</t>
  </si>
  <si>
    <t>Cruz, Juan</t>
  </si>
  <si>
    <t>Davis, Kane</t>
  </si>
  <si>
    <t>Drese, Ryan</t>
  </si>
  <si>
    <t>Drew, Tim</t>
  </si>
  <si>
    <t>Duckworth, Brandon</t>
  </si>
  <si>
    <t>Duncan, Courtney</t>
  </si>
  <si>
    <t>Ellis, Robert</t>
  </si>
  <si>
    <t>Figueroa, Nelson</t>
  </si>
  <si>
    <t>File, Bob</t>
  </si>
  <si>
    <t>Fossum, Casey</t>
  </si>
  <si>
    <t>Franklin, Ryan</t>
  </si>
  <si>
    <t>George, Chris</t>
  </si>
  <si>
    <t>Ginter, Matt</t>
  </si>
  <si>
    <t>Lopez, Javy</t>
  </si>
  <si>
    <t>Chiasson, Scott (MM)</t>
  </si>
  <si>
    <t>2004 Free Agency</t>
  </si>
  <si>
    <t>Leskanic, Curtis</t>
  </si>
  <si>
    <t>Turnbow, Derrick</t>
  </si>
  <si>
    <t>Reith, Brian</t>
  </si>
  <si>
    <t>Gonzalez, Jeremi</t>
  </si>
  <si>
    <t>Smith, Bud</t>
  </si>
  <si>
    <t>Stechschulte, Gene</t>
  </si>
  <si>
    <t>Stewart, Scott</t>
  </si>
  <si>
    <t>Towers, Josh</t>
  </si>
  <si>
    <t>Vizcaino, Luis</t>
  </si>
  <si>
    <t>Weber, Ben</t>
  </si>
  <si>
    <t>Perry, Herbert</t>
  </si>
  <si>
    <t>Glover, Gary</t>
  </si>
  <si>
    <t>Hackman, Luther</t>
  </si>
  <si>
    <t>Hiljus, Erik</t>
  </si>
  <si>
    <t>Jennings, Jason</t>
  </si>
  <si>
    <t>Jensen, Ryan</t>
  </si>
  <si>
    <t>Kennedy, Joe</t>
  </si>
  <si>
    <t>Kim, Sun-Woo</t>
  </si>
  <si>
    <t>King, Ray</t>
  </si>
  <si>
    <t>Lawrence, Brian</t>
  </si>
  <si>
    <t>Lilly, Ted</t>
  </si>
  <si>
    <t>Lohse, Kyle</t>
  </si>
  <si>
    <t>Lyon, Brandon</t>
  </si>
  <si>
    <t>Lopez, Luis M.</t>
  </si>
  <si>
    <t>Lopez Jr, Luis</t>
  </si>
  <si>
    <t>Martinez, Sandy</t>
  </si>
  <si>
    <t>Olson, Tim</t>
  </si>
  <si>
    <t>Pellow, Kit</t>
  </si>
  <si>
    <t>Tracy, Andy</t>
  </si>
  <si>
    <t>Walker, Tyler</t>
  </si>
  <si>
    <t>Yates, Tyler</t>
  </si>
  <si>
    <t>Holtz, Mike</t>
  </si>
  <si>
    <t>Irabu, Hideki</t>
  </si>
  <si>
    <t>Maduro, Calvin</t>
  </si>
  <si>
    <t>Stephenson, Garrett</t>
  </si>
  <si>
    <t>Aybar, Manny</t>
  </si>
  <si>
    <t>Cunnane, Will</t>
  </si>
  <si>
    <t>Gomes, Wayne</t>
  </si>
  <si>
    <t>Martin, Tom</t>
  </si>
  <si>
    <t>Miller, Travis</t>
  </si>
  <si>
    <t>Murray, Heath</t>
  </si>
  <si>
    <t>Patterson, Danny</t>
  </si>
  <si>
    <t>Perisho, Matt</t>
  </si>
  <si>
    <t>Silva, Jose</t>
  </si>
  <si>
    <t>Small, Aaron</t>
  </si>
  <si>
    <t>Woodard, Steve</t>
  </si>
  <si>
    <t>Wright, Jaret</t>
  </si>
  <si>
    <t>2004 Trade #28</t>
  </si>
  <si>
    <t>Schmidt, Jason</t>
  </si>
  <si>
    <t>Wagner, Billy</t>
  </si>
  <si>
    <t>Byrd, Paul</t>
  </si>
  <si>
    <t>Boehringer, Brian</t>
  </si>
  <si>
    <t>Eischen, Joey</t>
  </si>
  <si>
    <t>Embree, Alan</t>
  </si>
  <si>
    <t>Haynes, Jimmy</t>
  </si>
  <si>
    <t>McCann, Brian</t>
  </si>
  <si>
    <t>Nelson, Chris</t>
  </si>
  <si>
    <t>Bailey, Homer</t>
  </si>
  <si>
    <t>Diamond, Thomas</t>
  </si>
  <si>
    <t>Gordon, Alex</t>
  </si>
  <si>
    <t>Aquino, Greg</t>
  </si>
  <si>
    <t>Greene, Tyler</t>
  </si>
  <si>
    <t>Scutaro, Marco</t>
  </si>
  <si>
    <t>Gotay, Ruben</t>
  </si>
  <si>
    <t>Terrero, Luis</t>
  </si>
  <si>
    <t>Taguchi, So</t>
  </si>
  <si>
    <t>Stevens, Jake</t>
  </si>
  <si>
    <t>Jacobsen, Bucky</t>
  </si>
  <si>
    <t>Guzman, Freddy</t>
  </si>
  <si>
    <t>Moreno, Orber</t>
  </si>
  <si>
    <t>Sanchez, Duaner</t>
  </si>
  <si>
    <t>Giarratano, Tony</t>
  </si>
  <si>
    <t>Putz, J.J.</t>
  </si>
  <si>
    <t>Walker, Neil</t>
  </si>
  <si>
    <t>House, J.R.</t>
  </si>
  <si>
    <t>Adams, Mike</t>
  </si>
  <si>
    <t>Suzuki, Kurt</t>
  </si>
  <si>
    <t>Burke, Jamie</t>
  </si>
  <si>
    <t>Bennett, Jeff</t>
  </si>
  <si>
    <t>Papelbon, Jon</t>
  </si>
  <si>
    <t>Tiffany, Chuck</t>
  </si>
  <si>
    <t>Dopirak, Brian</t>
  </si>
  <si>
    <t>Hawpe, Brad</t>
  </si>
  <si>
    <t>Qualls, Chad</t>
  </si>
  <si>
    <t>Haselman, Bill</t>
  </si>
  <si>
    <t>Knoblauch, Chuck</t>
  </si>
  <si>
    <t>Paquette, Craig</t>
  </si>
  <si>
    <t>Raines Sr, Tim</t>
  </si>
  <si>
    <t>Vaughn, Greg</t>
  </si>
  <si>
    <t>Anderson, Brady</t>
  </si>
  <si>
    <t>Arias, Alex</t>
  </si>
  <si>
    <t>Bell, Jay</t>
  </si>
  <si>
    <t>Borders, Pat</t>
  </si>
  <si>
    <t>Donnels, Chris</t>
  </si>
  <si>
    <t>Hollins, Dave</t>
  </si>
  <si>
    <t>Jose, Felix</t>
  </si>
  <si>
    <t>Lewis, Darren</t>
  </si>
  <si>
    <t>3,I3-5.7M</t>
  </si>
  <si>
    <t>1,L5-14M</t>
  </si>
  <si>
    <t>5,L5-14M</t>
  </si>
  <si>
    <t>4,L5-14M</t>
  </si>
  <si>
    <t>3,L5-14M</t>
  </si>
  <si>
    <t>Gwynn, Anthony (min)</t>
  </si>
  <si>
    <t>Torres, Joe (min)</t>
  </si>
  <si>
    <t>2004 Trade #4</t>
  </si>
  <si>
    <t>2004 Trade #7</t>
  </si>
  <si>
    <t>2004 Trade #8</t>
  </si>
  <si>
    <t>2004 Trade #11</t>
  </si>
  <si>
    <t>Morrissey, Adam (min)</t>
  </si>
  <si>
    <t>3,I5-14M</t>
  </si>
  <si>
    <t>4,I5-14M</t>
  </si>
  <si>
    <t>5,I5-14M</t>
  </si>
  <si>
    <t>3,I5-9.5M</t>
  </si>
  <si>
    <t>4,I5-9.5M</t>
  </si>
  <si>
    <t>5,I5-9.5M</t>
  </si>
  <si>
    <t>3,I4-6.2M</t>
  </si>
  <si>
    <t>4,I4-6.2M</t>
  </si>
  <si>
    <t>3,I3-3.75M</t>
  </si>
  <si>
    <t>3,I5-8M</t>
  </si>
  <si>
    <t>4,I5-8M</t>
  </si>
  <si>
    <t>5,I5-8M</t>
  </si>
  <si>
    <t>3,I4-4M</t>
  </si>
  <si>
    <t>4,I4-4M</t>
  </si>
  <si>
    <t>3,F3-2.625M</t>
  </si>
  <si>
    <t>2,F3-2.625M</t>
  </si>
  <si>
    <t>3,F3-31.2M</t>
  </si>
  <si>
    <t>2,F3-31.2M</t>
  </si>
  <si>
    <t>3,F3-5.11M</t>
  </si>
  <si>
    <t>2,F3-5.11M</t>
  </si>
  <si>
    <t>1,F3-4.5M</t>
  </si>
  <si>
    <t>3,F3-4.5M</t>
  </si>
  <si>
    <t>2,F3-4.5M</t>
  </si>
  <si>
    <t>3,F3-1.3M</t>
  </si>
  <si>
    <t>2,F3-1.3M</t>
  </si>
  <si>
    <t>Kroeger, Josh</t>
  </si>
  <si>
    <t>Leicester, Jon</t>
  </si>
  <si>
    <t>Chacin, Gustavo</t>
  </si>
  <si>
    <t>Cruceta, Francisco</t>
  </si>
  <si>
    <t>Germano, Justin</t>
  </si>
  <si>
    <t>Mayberry Jr., John</t>
  </si>
  <si>
    <t>Hennessey, Brad</t>
  </si>
  <si>
    <t>Wood, Brandon</t>
  </si>
  <si>
    <t>Harikkala, Tim</t>
  </si>
  <si>
    <t>Pauly, Thomas</t>
  </si>
  <si>
    <t>Butler, Billy</t>
  </si>
  <si>
    <t>Humber, Philip</t>
  </si>
  <si>
    <t>Zimmerman, Ryan</t>
  </si>
  <si>
    <t>Mitre, Sergio</t>
  </si>
  <si>
    <t>Knox, Brad</t>
  </si>
  <si>
    <t>Maybin, Cameron</t>
  </si>
  <si>
    <t>Hancock, Josh</t>
  </si>
  <si>
    <t>Kinsler, Ian</t>
  </si>
  <si>
    <t>Logan, Nook</t>
  </si>
  <si>
    <t>Pedroia, Dustin</t>
  </si>
  <si>
    <t>Eldred, Brad</t>
  </si>
  <si>
    <t>Camp, Shawn</t>
  </si>
  <si>
    <t>Alvarez, Abe</t>
  </si>
  <si>
    <t>Izturis, Macier</t>
  </si>
  <si>
    <t>Dukes, Elijah</t>
  </si>
  <si>
    <t>Willingham, Josh</t>
  </si>
  <si>
    <t>Tiffee, Terry</t>
  </si>
  <si>
    <t>Fields, Josh</t>
  </si>
  <si>
    <t>Peterson, Matt</t>
  </si>
  <si>
    <t>Martinez, Anastacio</t>
  </si>
  <si>
    <t>Raburn, Ryan</t>
  </si>
  <si>
    <t>Everts, Clint</t>
  </si>
  <si>
    <t>Wuertz, Michael</t>
  </si>
  <si>
    <t>Rogers, Mark</t>
  </si>
  <si>
    <t>Jojima, Kenji</t>
  </si>
  <si>
    <t>Bourn, Michael</t>
  </si>
  <si>
    <t>Murphy, Donnie</t>
  </si>
  <si>
    <t>Green, Andy</t>
  </si>
  <si>
    <t>Larrison, Preston</t>
  </si>
  <si>
    <t>Dubois, Jason</t>
  </si>
  <si>
    <t>2005 Trade #116</t>
  </si>
  <si>
    <t>Atkins, Garrett</t>
  </si>
  <si>
    <t>2012 Contract</t>
  </si>
  <si>
    <t>2013 Contract</t>
  </si>
  <si>
    <t>2014 Contract</t>
  </si>
  <si>
    <t>2015 Contract</t>
  </si>
  <si>
    <t>2016 Contract</t>
  </si>
  <si>
    <t>BW Team</t>
  </si>
  <si>
    <t>P</t>
  </si>
  <si>
    <t>Pos</t>
  </si>
  <si>
    <t>A</t>
  </si>
  <si>
    <t>Guillen, Carlos</t>
  </si>
  <si>
    <t>Floyd, Gavin (MM)</t>
  </si>
  <si>
    <t>Levine, Al</t>
  </si>
  <si>
    <t>Wellemeyer, Todd</t>
  </si>
  <si>
    <t>Blanco, Henry</t>
  </si>
  <si>
    <t>Blum, Geoff</t>
  </si>
  <si>
    <t>Bush, Homer</t>
  </si>
  <si>
    <t>Castillo, Alberto</t>
  </si>
  <si>
    <t>Chavez, Eric</t>
  </si>
  <si>
    <t>Daubach, Brian</t>
  </si>
  <si>
    <t>Davis, Ben</t>
  </si>
  <si>
    <t>Diaz, Einar</t>
  </si>
  <si>
    <t>Drew, J.D.</t>
  </si>
  <si>
    <t>Durazo, Erubiel</t>
  </si>
  <si>
    <t>Echevarria, Angel</t>
  </si>
  <si>
    <t>Febles, Carlos</t>
  </si>
  <si>
    <t>Giambi, Jeremy</t>
  </si>
  <si>
    <t>Guzman, Cristian</t>
  </si>
  <si>
    <t>Stokes, Jason (min)</t>
  </si>
  <si>
    <t>Upton, Justin (min)</t>
  </si>
  <si>
    <t>Dumatrait, Phil (min)</t>
  </si>
  <si>
    <t>Berg, Dave</t>
  </si>
  <si>
    <t>Hidalgo, Richard</t>
  </si>
  <si>
    <t>Miller, Damian</t>
  </si>
  <si>
    <t>Ramirez, Aramis</t>
  </si>
  <si>
    <t>Casey, Sean</t>
  </si>
  <si>
    <t>2005 Trade #69</t>
  </si>
  <si>
    <t>Kida, Masao</t>
  </si>
  <si>
    <t>Lee, David</t>
  </si>
  <si>
    <t>Lehr, Justin</t>
  </si>
  <si>
    <t>Leone, Justin</t>
  </si>
  <si>
    <t>2005 Trade #101</t>
  </si>
  <si>
    <t>O'Leary, Troy</t>
  </si>
  <si>
    <t>Bragg, Darren</t>
  </si>
  <si>
    <t>Matheny, Mike</t>
  </si>
  <si>
    <t>Perez, Tomas</t>
  </si>
  <si>
    <t>Sylvester, Billy</t>
  </si>
  <si>
    <t>free agent</t>
  </si>
  <si>
    <t>Flaherty, John</t>
  </si>
  <si>
    <t>Gil, Benji</t>
  </si>
  <si>
    <t>Goodwin, Tom</t>
  </si>
  <si>
    <t>Johnson, Charles</t>
  </si>
  <si>
    <t>Lockhart, Keith</t>
  </si>
  <si>
    <t>Clark, Tony</t>
  </si>
  <si>
    <t>Coomer, Ron</t>
  </si>
  <si>
    <t>Zaun, Gregg</t>
  </si>
  <si>
    <t>Andrews, Shane</t>
  </si>
  <si>
    <t>Williams, Gerald</t>
  </si>
  <si>
    <t>Tarasco, Tony</t>
  </si>
  <si>
    <t>Brown, Jeremy (min)</t>
  </si>
  <si>
    <t>Loney, James (min)</t>
  </si>
  <si>
    <t>2004 Trade #98</t>
  </si>
  <si>
    <t>Donnelly, Brendan</t>
  </si>
  <si>
    <t>Douglass, Sean</t>
  </si>
  <si>
    <t>Driskill, Travis</t>
  </si>
  <si>
    <t>Durocher, Jayson</t>
  </si>
  <si>
    <t>Farnsworth, Jeff</t>
  </si>
  <si>
    <t>Fernandez, Jared</t>
  </si>
  <si>
    <t>Fikac, Jeremy</t>
  </si>
  <si>
    <t>Fiore, Tony</t>
  </si>
  <si>
    <t>Fogg, Josh</t>
  </si>
  <si>
    <t>Gryboski, Kevin</t>
  </si>
  <si>
    <t>Harang, Aaron</t>
  </si>
  <si>
    <t>Hendrickson, Mark</t>
  </si>
  <si>
    <t>Hernandez, Carlos</t>
  </si>
  <si>
    <t>Hernandez, Runelvys</t>
  </si>
  <si>
    <t>Ishii, Kazuhisa</t>
  </si>
  <si>
    <t>James, Delvin</t>
  </si>
  <si>
    <t>Julio, Jorge</t>
  </si>
  <si>
    <t>Kent, Steve</t>
  </si>
  <si>
    <t>Knotts, Gary</t>
  </si>
  <si>
    <t>Komiyama, Satoru</t>
  </si>
  <si>
    <t>Koplove, Mike</t>
  </si>
  <si>
    <t>Lackey, John</t>
  </si>
  <si>
    <t>Lewis, Colby</t>
  </si>
  <si>
    <t>Lopez, Rodrigo</t>
  </si>
  <si>
    <t>Mairena, Oswaldo</t>
  </si>
  <si>
    <t>Maroth, Mike</t>
  </si>
  <si>
    <t>Middlebrook, Jason</t>
  </si>
  <si>
    <t>Miller, Justin</t>
  </si>
  <si>
    <t>Brazelton, Dewon</t>
  </si>
  <si>
    <t>Bynum, Mike</t>
  </si>
  <si>
    <t>Carter, Lance</t>
  </si>
  <si>
    <t>Cerda, Jaime</t>
  </si>
  <si>
    <t>Chiasson, Scott</t>
  </si>
  <si>
    <t>Condrey, Clay</t>
  </si>
  <si>
    <t>Corey, Mark</t>
  </si>
  <si>
    <t>Milledge, Lastings (min)</t>
  </si>
  <si>
    <t>Castillo, Jose</t>
  </si>
  <si>
    <t>Villarreal, Oscar</t>
  </si>
  <si>
    <t>Valverde, Jose</t>
  </si>
  <si>
    <t>Williams, Dave</t>
  </si>
  <si>
    <t>2004 Trade #27</t>
  </si>
  <si>
    <t>Pember, Dave</t>
  </si>
  <si>
    <t>Rauch, Jon</t>
  </si>
  <si>
    <t>Rincon, Juan</t>
  </si>
  <si>
    <t>Rodriguez, Francisco</t>
  </si>
  <si>
    <t>2005 Trade #2</t>
  </si>
  <si>
    <t>Baldelli, Rocco</t>
  </si>
  <si>
    <t>McLemore, Mark</t>
  </si>
  <si>
    <t>Ankiel, Rick</t>
  </si>
  <si>
    <t>Foppert, Jesse</t>
  </si>
  <si>
    <t>Matsui, Kazuo</t>
  </si>
  <si>
    <t>LaRue, Jason</t>
  </si>
  <si>
    <t>Betemit, Wilson</t>
  </si>
  <si>
    <t>Lee, Cliff</t>
  </si>
  <si>
    <t>2003 Trade #5</t>
  </si>
  <si>
    <t>2003 Trade #6</t>
  </si>
  <si>
    <t>Williams, Jerome</t>
  </si>
  <si>
    <t>Wrigley Field</t>
  </si>
  <si>
    <t>Consult Strat's ballpark listings for Chicago Cub's ballpark dimensions.</t>
  </si>
  <si>
    <t>2004 Trade #47</t>
  </si>
  <si>
    <t>Santana, Ervin</t>
  </si>
  <si>
    <t>Johnson, Russ</t>
  </si>
  <si>
    <t>Jones, Jacque</t>
  </si>
  <si>
    <t>Kapler, Gabe</t>
  </si>
  <si>
    <t>Kennedy, Adam</t>
  </si>
  <si>
    <t>Koskie, Corey</t>
  </si>
  <si>
    <t>Lamb, David</t>
  </si>
  <si>
    <t>Ledee, Ricky</t>
  </si>
  <si>
    <t>Lee, Carlos</t>
  </si>
  <si>
    <t>Liefer, Jeff</t>
  </si>
  <si>
    <t>Lo Duca, Paul</t>
  </si>
  <si>
    <t>Lowell, Mike</t>
  </si>
  <si>
    <t>Martinez, Ramon</t>
  </si>
  <si>
    <t>Mateo, Ruben</t>
  </si>
  <si>
    <t>Mientkiewicz, Doug</t>
  </si>
  <si>
    <t>Millar, Kevin</t>
  </si>
  <si>
    <t>Boone, Bret</t>
  </si>
  <si>
    <t>Burks, Ellis</t>
  </si>
  <si>
    <t>Delgado, Carlos</t>
  </si>
  <si>
    <t>Edmonds, Jim</t>
  </si>
  <si>
    <t>Finley, Steve</t>
  </si>
  <si>
    <t>Pelfrey, Mike (min)</t>
  </si>
  <si>
    <t>Arias, Joaquin (min)</t>
  </si>
  <si>
    <t>Diamond, Thomas (min)</t>
  </si>
  <si>
    <t>Hawksworth, Blake (min)</t>
  </si>
  <si>
    <t>Owings, Micah (min)</t>
  </si>
  <si>
    <t>Peterson, Matt (min)</t>
  </si>
  <si>
    <t>Tiffany, Chuck (min)</t>
  </si>
  <si>
    <t>Knox, Brad (min)</t>
  </si>
  <si>
    <t>Dinardo, Lenny (MM)</t>
  </si>
  <si>
    <t>Garcia, Jairo (MM)</t>
  </si>
  <si>
    <t>Martinez, Anastacio (MM)</t>
  </si>
  <si>
    <t>Diaz, Matt (MM)</t>
  </si>
  <si>
    <t>Phillips, Andy (MM)</t>
  </si>
  <si>
    <t>Miller, Adam (min)</t>
  </si>
  <si>
    <t>Petit, Yusmeiro (min)</t>
  </si>
  <si>
    <t>Snyder, Brad (min)</t>
  </si>
  <si>
    <t>Zeringue, Jon (min)</t>
  </si>
  <si>
    <t>Kinsler, Ian (min)</t>
  </si>
  <si>
    <t>Huisman, Justin (MM)</t>
  </si>
  <si>
    <t>Luna, Hector</t>
  </si>
  <si>
    <t>Bankston, Wes</t>
  </si>
  <si>
    <t>Ryu, Jae-Kuk</t>
  </si>
  <si>
    <t>Shumpert, Terry</t>
  </si>
  <si>
    <t>Stinnett, Kelly</t>
  </si>
  <si>
    <t>Valentin, John</t>
  </si>
  <si>
    <t>2005 Trade #3</t>
  </si>
  <si>
    <t>Boyd, Jason</t>
  </si>
  <si>
    <t>Brower, Jim</t>
  </si>
  <si>
    <t>Buehrle, Mark</t>
  </si>
  <si>
    <t>Cabrera, Jose</t>
  </si>
  <si>
    <t>Cooper, Brian</t>
  </si>
  <si>
    <t>Cordero, Francisco</t>
  </si>
  <si>
    <t>Davis, Doug</t>
  </si>
  <si>
    <t>2004 Trade #24</t>
  </si>
  <si>
    <t>De Los Santos, Valerio</t>
  </si>
  <si>
    <t>Durbin, Chad</t>
  </si>
  <si>
    <t>Eaton, Adam</t>
  </si>
  <si>
    <t>3,F3-1.211M</t>
  </si>
  <si>
    <t>2,F3-1.211M</t>
  </si>
  <si>
    <t>1,F1-510k</t>
  </si>
  <si>
    <t>1,F3-7.626M</t>
  </si>
  <si>
    <t>3,F3-7.626M</t>
  </si>
  <si>
    <t>2,F3-7.626M</t>
  </si>
  <si>
    <t>1,F2-5.5M</t>
  </si>
  <si>
    <t>2,F2-5.5M</t>
  </si>
  <si>
    <t>1,F3-15.6M</t>
  </si>
  <si>
    <t>2,F3-15.6M</t>
  </si>
  <si>
    <t>3,F3-15.6M</t>
  </si>
  <si>
    <t>1,F3-18.1M</t>
  </si>
  <si>
    <t>3,F3-18.1M</t>
  </si>
  <si>
    <t>2,F3-18.1M</t>
  </si>
  <si>
    <t>1,F2-700k</t>
  </si>
  <si>
    <t>2,F2-700k</t>
  </si>
  <si>
    <t>1,F2-1.75M</t>
  </si>
  <si>
    <t>2,F2-1.75M</t>
  </si>
  <si>
    <t>1,F2-6.101M</t>
  </si>
  <si>
    <t>2,F2-6.101M</t>
  </si>
  <si>
    <t>1,F3-13.5M</t>
  </si>
  <si>
    <t>3,F3-13.5M</t>
  </si>
  <si>
    <t>2,F3-13.5M</t>
  </si>
  <si>
    <t>1,F2-3.792M</t>
  </si>
  <si>
    <t>2,F2-3.792M</t>
  </si>
  <si>
    <t>1,F2-1.85M</t>
  </si>
  <si>
    <t>2,F2-1.85M</t>
  </si>
  <si>
    <t>1,F2-1.36M</t>
  </si>
  <si>
    <t>2,F2-1.36M</t>
  </si>
  <si>
    <t>1,F3-6.2M</t>
  </si>
  <si>
    <t>3,F3-6.2M</t>
  </si>
  <si>
    <t>2,F3-6.2M</t>
  </si>
  <si>
    <t>1,F3-2.7M</t>
  </si>
  <si>
    <t>3,F3-2.7M</t>
  </si>
  <si>
    <t>2,F3-2.7M</t>
  </si>
  <si>
    <t>1,F2-1.034M</t>
  </si>
  <si>
    <t>2,F2-1.034M</t>
  </si>
  <si>
    <t>1,F2-506k</t>
  </si>
  <si>
    <t>2,F2-506k</t>
  </si>
  <si>
    <t>1,F2-501k</t>
  </si>
  <si>
    <t>2,F2-501k</t>
  </si>
  <si>
    <t>1,F2-4M</t>
  </si>
  <si>
    <t>2,F2-4M</t>
  </si>
  <si>
    <t>1,F2-744k</t>
  </si>
  <si>
    <t>2,F2-744k</t>
  </si>
  <si>
    <t>1,F1-213k</t>
  </si>
  <si>
    <t>1,F2-806k</t>
  </si>
  <si>
    <t>2,F2-806k</t>
  </si>
  <si>
    <t>1,F2-1.14M</t>
  </si>
  <si>
    <t>2,F2-1.14M</t>
  </si>
  <si>
    <t>2,F2-803k</t>
  </si>
  <si>
    <t>Kim, Byung-Hyun</t>
  </si>
  <si>
    <t>Kinney, Matt</t>
  </si>
  <si>
    <t>Mahay, Ron</t>
  </si>
  <si>
    <t>Miller, Wade</t>
  </si>
  <si>
    <t>Mulder, Mark</t>
  </si>
  <si>
    <t>Ohka, Tomo</t>
  </si>
  <si>
    <t>Padilla, Vicente</t>
  </si>
  <si>
    <t>Penny, Brad</t>
  </si>
  <si>
    <t>Perez, Odalis</t>
  </si>
  <si>
    <t>Pote, Lou</t>
  </si>
  <si>
    <t>1,F1-1M</t>
  </si>
  <si>
    <t>2,L5-14M</t>
  </si>
  <si>
    <t>2005 Trade #7</t>
  </si>
  <si>
    <t>Torrington</t>
  </si>
  <si>
    <t>Trumpeteers</t>
  </si>
  <si>
    <t>Tor</t>
  </si>
  <si>
    <t>Bush, Matt (min)</t>
  </si>
  <si>
    <t>Townsend, Wade (min)</t>
  </si>
  <si>
    <t>Molina, Bengie</t>
  </si>
  <si>
    <t>Morris, Warren</t>
  </si>
  <si>
    <t>Nieves, Jose</t>
  </si>
  <si>
    <t>Nixon, Trot</t>
  </si>
  <si>
    <t>Rios, Armando</t>
  </si>
  <si>
    <t>Roberts, Dave</t>
  </si>
  <si>
    <t>Saenz, Olmedo</t>
  </si>
  <si>
    <t>Singleton, Chris</t>
  </si>
  <si>
    <t>Spencer, Shane</t>
  </si>
  <si>
    <t>Ward, Daryle</t>
  </si>
  <si>
    <t>Wilson, Enrique</t>
  </si>
  <si>
    <t>Wilson, Preston</t>
  </si>
  <si>
    <t>Jones, Bobby M.</t>
  </si>
  <si>
    <t>Harben, Adam (min)</t>
  </si>
  <si>
    <t>Mayberry Jr., John (min)</t>
  </si>
  <si>
    <t>Putnam, Dan (min)</t>
  </si>
  <si>
    <t>Quentin, Carlos (min)</t>
  </si>
  <si>
    <t>Suzuki, Kurt (min)</t>
  </si>
  <si>
    <t>Ramirez, Elizardo (MM)</t>
  </si>
  <si>
    <t>Everts, Clint (min)</t>
  </si>
  <si>
    <t>Gordon, Alex (min)</t>
  </si>
  <si>
    <t>Humber, Philip (min)</t>
  </si>
  <si>
    <t>Blanco, Andres (MM)</t>
  </si>
  <si>
    <t>Perkins, Glen (min)</t>
  </si>
  <si>
    <t>Gil, Jerry (MM)</t>
  </si>
  <si>
    <t>Kendrick, Howie (min)</t>
  </si>
  <si>
    <t>Morales, Kendry (min)</t>
  </si>
  <si>
    <t>Stevens, Jake (min)</t>
  </si>
  <si>
    <t>Fortunato, Bartolome (MM)</t>
  </si>
  <si>
    <t>Greene, Tyler (min)</t>
  </si>
  <si>
    <t>Hernandez, Francisco (min)</t>
  </si>
  <si>
    <t>Mabry, John</t>
  </si>
  <si>
    <t>2005 Trade #102</t>
  </si>
  <si>
    <t>2005 Trade #45</t>
  </si>
  <si>
    <t>Hermanson, Dustin</t>
  </si>
  <si>
    <t>James, Mike</t>
  </si>
  <si>
    <t>McCarty, David</t>
  </si>
  <si>
    <t>Palmer, Dean</t>
  </si>
  <si>
    <t>Reboulet, Jeff</t>
  </si>
  <si>
    <t>Rodriguez, Henry</t>
  </si>
  <si>
    <t>Surhoff, B.J.</t>
  </si>
  <si>
    <t>Walbeck, Matt</t>
  </si>
  <si>
    <t>Bedard, Erik</t>
  </si>
  <si>
    <t>Bong, Jung</t>
  </si>
  <si>
    <t>2005 Trade #103</t>
  </si>
  <si>
    <t>2005 Trade #104</t>
  </si>
  <si>
    <t>3,F4-8M</t>
  </si>
  <si>
    <t>2,F4-8M</t>
  </si>
  <si>
    <t>1,F1-450k</t>
  </si>
  <si>
    <t>2,F2-2.21M</t>
  </si>
  <si>
    <t>2,F2-10.1M</t>
  </si>
  <si>
    <t>1,F2-2.4M</t>
  </si>
  <si>
    <t>2,F2-2.4M</t>
  </si>
  <si>
    <t>2,F4-12M</t>
  </si>
  <si>
    <t>3,F4-12M</t>
  </si>
  <si>
    <t>4,F4-12M</t>
  </si>
  <si>
    <t>1,F1-333k</t>
  </si>
  <si>
    <t>2,F2-1.485M</t>
  </si>
  <si>
    <t>1,F2-1.5M</t>
  </si>
  <si>
    <t>Ensberg, Morgan</t>
  </si>
  <si>
    <t>Escalona, Felix</t>
  </si>
  <si>
    <t>Everett, Adam</t>
  </si>
  <si>
    <t>Gil, Geronimo</t>
  </si>
  <si>
    <t>Gonzalez, Raul</t>
  </si>
  <si>
    <t>Guiel, Aaron</t>
  </si>
  <si>
    <t>Harris, Willie</t>
  </si>
  <si>
    <t>Hill, Bobby</t>
  </si>
  <si>
    <t>Hinske, Eric</t>
  </si>
  <si>
    <t>Huckaby, Ken</t>
  </si>
  <si>
    <t>Meyer, Dan</t>
  </si>
  <si>
    <t>Aybar, Erick</t>
  </si>
  <si>
    <t>Hernandez, Felix</t>
  </si>
  <si>
    <t>Giambi, Jason</t>
  </si>
  <si>
    <t>Green, Shawn</t>
  </si>
  <si>
    <t>Jones, Chipper</t>
  </si>
  <si>
    <t>Escobar, Alex</t>
  </si>
  <si>
    <t>Gobble, Jimmy</t>
  </si>
  <si>
    <t>Johnson, Mark L.</t>
  </si>
  <si>
    <t>Johnson, Mark P.</t>
  </si>
  <si>
    <t>Harvey, Ken</t>
  </si>
  <si>
    <t>Rodriguez, Alex</t>
  </si>
  <si>
    <t>Bell, David</t>
  </si>
  <si>
    <t>Nelson, Chris (min)</t>
  </si>
  <si>
    <t>Pinto, Renyel (min)</t>
  </si>
  <si>
    <t>Shell, Steven (min)</t>
  </si>
  <si>
    <t>Votto, Joey (min)</t>
  </si>
  <si>
    <t>Wood, Brandon (min)</t>
  </si>
  <si>
    <t>House, J.R. (MM)</t>
  </si>
  <si>
    <t>Kubel, Jason (MM)</t>
  </si>
  <si>
    <t>Dukes, Elijah (min)</t>
  </si>
  <si>
    <t>Jojima, Kenji (min)</t>
  </si>
  <si>
    <t>Gonzalez, Luis E.</t>
  </si>
  <si>
    <t>Gonzalez, Alex S.</t>
  </si>
  <si>
    <t>Gonzalez, Alex</t>
  </si>
  <si>
    <t>Nunez, Abraham O.</t>
  </si>
  <si>
    <t>Nunez, Abraham</t>
  </si>
  <si>
    <t>2,F2-510k</t>
  </si>
  <si>
    <t>3,I3-2.4M</t>
  </si>
  <si>
    <t>Martinez, Tino</t>
  </si>
  <si>
    <t>Thomas, Frank</t>
  </si>
  <si>
    <t>Vaughn, Mo</t>
  </si>
  <si>
    <t>Ventura, Robin</t>
  </si>
  <si>
    <t>Vizquel, Omar</t>
  </si>
  <si>
    <t>Alomar, Roberto</t>
  </si>
  <si>
    <t>Alou, Moises</t>
  </si>
  <si>
    <t>Lofton, Kenny</t>
  </si>
  <si>
    <t>Martinez, Edgar</t>
  </si>
  <si>
    <t>Mondesi, Raul</t>
  </si>
  <si>
    <t>Sanders, Reggie</t>
  </si>
  <si>
    <t>Santiago, Benito</t>
  </si>
  <si>
    <t>Valentin, Jose</t>
  </si>
  <si>
    <t>Zeile, Todd</t>
  </si>
  <si>
    <t>Hampton, Mike</t>
  </si>
  <si>
    <t>Hernandez, Roberto</t>
  </si>
  <si>
    <t>Jones, Todd</t>
  </si>
  <si>
    <t>Nelson, Jeff</t>
  </si>
  <si>
    <t>Plesac, Dan</t>
  </si>
  <si>
    <t>Reynolds, Shane</t>
  </si>
  <si>
    <t>Tavarez, Julian</t>
  </si>
  <si>
    <t>Wickman, Bob</t>
  </si>
  <si>
    <t>Wohlers, Mark</t>
  </si>
  <si>
    <t>Consult Strat's ballpark listings for Philadelphia's ballpark dimensions.</t>
  </si>
  <si>
    <t>Lumberjack Coliseum</t>
  </si>
  <si>
    <t>Stefan Feuerherdt</t>
  </si>
  <si>
    <t>Portland</t>
  </si>
  <si>
    <t>Grays</t>
  </si>
  <si>
    <t>Ramirez, Erasmo</t>
  </si>
  <si>
    <t>Stewart, Ian</t>
  </si>
  <si>
    <t>Sowers, Jeremy</t>
  </si>
  <si>
    <t>Crain, Jesse</t>
  </si>
  <si>
    <t>Chesapeake Bay Park</t>
  </si>
  <si>
    <t>16/14</t>
  </si>
  <si>
    <t>14/12</t>
  </si>
  <si>
    <t>10/7</t>
  </si>
  <si>
    <t>16/19</t>
  </si>
  <si>
    <t>14/17</t>
  </si>
  <si>
    <t>11/15</t>
  </si>
  <si>
    <t>Brown, Kevin L.</t>
  </si>
  <si>
    <t>Harden, Rich</t>
  </si>
  <si>
    <t>3,I4-9.2M</t>
  </si>
  <si>
    <t>4,I4-9.2M</t>
  </si>
  <si>
    <t>Thames, Marcus</t>
  </si>
  <si>
    <t>Torres, Andres</t>
  </si>
  <si>
    <t>Valent, Eric</t>
  </si>
  <si>
    <t>Werth, Jayson</t>
  </si>
  <si>
    <t>Tracey, Sean</t>
  </si>
  <si>
    <t>Tracey, Sean (min)</t>
  </si>
  <si>
    <t>Pie, Felix</t>
  </si>
  <si>
    <t>Moseley, Dustin</t>
  </si>
  <si>
    <t>Guthrie, Jeremy</t>
  </si>
  <si>
    <t>Smith, Corey</t>
  </si>
  <si>
    <t>Buck, John</t>
  </si>
  <si>
    <t>Greinke, Zach</t>
  </si>
  <si>
    <t>Loney, James</t>
  </si>
  <si>
    <t>Hendrickson, Ben</t>
  </si>
  <si>
    <t>Fielder, Prince</t>
  </si>
  <si>
    <t>Karp, Josh</t>
  </si>
  <si>
    <t>Wright, David</t>
  </si>
  <si>
    <t>Crosby, Bobby</t>
  </si>
  <si>
    <t>Gautreau, Jake</t>
  </si>
  <si>
    <t>Choo, Shin-Soo</t>
  </si>
  <si>
    <t>Gross, Gabe</t>
  </si>
  <si>
    <t>Griffin, John-Ford</t>
  </si>
  <si>
    <t>McEwing, Joe</t>
  </si>
  <si>
    <t>Greisinger, Seth</t>
  </si>
  <si>
    <t>Stein, Blake</t>
  </si>
  <si>
    <t>Thurman, Mike</t>
  </si>
  <si>
    <t>Anderson, Matt</t>
  </si>
  <si>
    <t>Fox, Chad</t>
  </si>
  <si>
    <t>Mantei, Matt</t>
  </si>
  <si>
    <t>Carpenter, Chris</t>
  </si>
  <si>
    <t>May, Darrell</t>
  </si>
  <si>
    <t>Ritchie, Todd</t>
  </si>
  <si>
    <t>Brock, Chris</t>
  </si>
  <si>
    <t>Moehler, Brian</t>
  </si>
  <si>
    <t>Reyes, Dennys</t>
  </si>
  <si>
    <t>Sullivan, Scott</t>
  </si>
  <si>
    <t>Wendell, Turk</t>
  </si>
  <si>
    <t>Telemaco, Amaury</t>
  </si>
  <si>
    <t>Beck, Rod</t>
  </si>
  <si>
    <t>Pickering, Calvin</t>
  </si>
  <si>
    <t>Kieschnick, Brooks</t>
  </si>
  <si>
    <t>1,F2-510k</t>
  </si>
  <si>
    <t>Horgan, Joe</t>
  </si>
  <si>
    <t>Snell, Ian</t>
  </si>
  <si>
    <t>Fuentes, Brian</t>
  </si>
  <si>
    <t>Quevedo, Ruben</t>
  </si>
  <si>
    <t>Reames, Britt</t>
  </si>
  <si>
    <t>Redman, Mark</t>
  </si>
  <si>
    <t>Hardy, J.J. (Y1)</t>
  </si>
  <si>
    <t>Haren, Dan (Y3)</t>
  </si>
  <si>
    <t>Harikkala, Tim (Y2)</t>
  </si>
  <si>
    <t>Harper, Travis (ARB-Y6)</t>
  </si>
  <si>
    <t>Harris, Willie (ARB-Y4)</t>
  </si>
  <si>
    <t>Harvey, Ken (Y3)</t>
  </si>
  <si>
    <t>Harville, Chad (Y2)</t>
  </si>
  <si>
    <t>Hatteberg, Scott (2,F3-4.5M)</t>
  </si>
  <si>
    <t>Hawkins, Latroy (2,F3-8.5M)</t>
  </si>
  <si>
    <t>Hawpe, Brad (Y2)</t>
  </si>
  <si>
    <t>Heilman, Aaron (Y3)</t>
  </si>
  <si>
    <t>Helms, Wes (ARB-Y5)</t>
  </si>
  <si>
    <t>Helton, Todd (4,I5-35M)</t>
  </si>
  <si>
    <t>Hendrickson, Ben (Y2)</t>
  </si>
  <si>
    <t>Hendrickson, Mark (ARB-Y4)</t>
  </si>
  <si>
    <t>Hennessey, Brad (Y2)</t>
  </si>
  <si>
    <t>Hermanson, Dustin (2,F2-3.24M)</t>
  </si>
  <si>
    <t>Hermida, Jeremy (MM)</t>
  </si>
  <si>
    <t>Hernandez, Carlos (3,F4-4M)</t>
  </si>
  <si>
    <t>Hernandez, Felix (Y1)</t>
  </si>
  <si>
    <t>Hernandez, Ramon (ARB-Y7)</t>
  </si>
  <si>
    <t>Hernandez, Runelvys (2,F3-1.53M)</t>
  </si>
  <si>
    <t>Hidalgo, Richard (4,I4-5M)</t>
  </si>
  <si>
    <t>Higginson, Bobby (4,I4-9.2M)</t>
  </si>
  <si>
    <t>Hill, Aaron (Y1)</t>
  </si>
  <si>
    <t>Hill, Bobby (3,F3-2.013M)</t>
  </si>
  <si>
    <t>HIllenbrand, Shea (ARB-Y5)</t>
  </si>
  <si>
    <t>Morgan, Mike</t>
  </si>
  <si>
    <t>Nagy, Charles</t>
  </si>
  <si>
    <t>Swindell, Greg</t>
  </si>
  <si>
    <t>Abbott, Paul</t>
  </si>
  <si>
    <t>Borland, Toby</t>
  </si>
  <si>
    <t>Cook, Dennis</t>
  </si>
  <si>
    <t>Hentgen, Pat</t>
  </si>
  <si>
    <t>Magnante, Mike</t>
  </si>
  <si>
    <t>Manzanillo, Josias</t>
  </si>
  <si>
    <t>Orosco, Jesse</t>
  </si>
  <si>
    <t>Osborne, Donovan</t>
  </si>
  <si>
    <t>McGowan, Dustin</t>
  </si>
  <si>
    <t>Arnold, Jason</t>
  </si>
  <si>
    <t>Stauffer, Tim</t>
  </si>
  <si>
    <t>Willis, Dontrelle</t>
  </si>
  <si>
    <t>Young, Delmon</t>
  </si>
  <si>
    <t>Weeks, Rickie</t>
  </si>
  <si>
    <t>Francoeur, Jeff</t>
  </si>
  <si>
    <t>Wakefield, Tim</t>
  </si>
  <si>
    <t>Wells, David</t>
  </si>
  <si>
    <t>Williams, Woody</t>
  </si>
  <si>
    <t>Benes, Andy</t>
  </si>
  <si>
    <t>Hammond, Chris</t>
  </si>
  <si>
    <t>Hoffman, Trevor</t>
  </si>
  <si>
    <t>Mesa, Jose</t>
  </si>
  <si>
    <t>Mussina, Mike</t>
  </si>
  <si>
    <t>Quantrill, Paul</t>
  </si>
  <si>
    <t>Reed, Rick</t>
  </si>
  <si>
    <t>Smoltz, John</t>
  </si>
  <si>
    <t>Worrell, Tim</t>
  </si>
  <si>
    <t>Appier, Kevin</t>
  </si>
  <si>
    <t>Ashby, Andy</t>
  </si>
  <si>
    <t>2005 Trade #121</t>
  </si>
  <si>
    <t>Markakis, Nick (min)</t>
  </si>
  <si>
    <t>Laforest, Pete (MM)</t>
  </si>
  <si>
    <t>Alvarez, Tony (MM)</t>
  </si>
  <si>
    <t>Smith, Mark</t>
  </si>
  <si>
    <t>Springer, Russ</t>
  </si>
  <si>
    <t>Wasdin, John</t>
  </si>
  <si>
    <t>Arnold, Jason (min)</t>
  </si>
  <si>
    <t>Bankston, Wes (min)</t>
  </si>
  <si>
    <t>Bradley, Bobby (min)</t>
  </si>
  <si>
    <t>Brownlie, Bobby (min)</t>
  </si>
  <si>
    <t>DiFelice, Mike</t>
  </si>
  <si>
    <t>Vizcaino, Jose</t>
  </si>
  <si>
    <t>Williams, Matt</t>
  </si>
  <si>
    <t>Wilson, Dan</t>
  </si>
  <si>
    <t>Castilla, Vinny</t>
  </si>
  <si>
    <t>Cirillo, Jeff</t>
  </si>
  <si>
    <t>Burnitz, Jeromy</t>
  </si>
  <si>
    <t>Gomez, Chris</t>
  </si>
  <si>
    <t>Grace, Mark</t>
  </si>
  <si>
    <t>Griffey Jr, Ken</t>
  </si>
  <si>
    <t>De Paula, Jorge (MM)</t>
  </si>
  <si>
    <t>Anderson, Brian J.</t>
  </si>
  <si>
    <t>Dreifort, Darren</t>
  </si>
  <si>
    <t>Hardy, J.J.</t>
  </si>
  <si>
    <t>Gwynn, Anthony</t>
  </si>
  <si>
    <t>Marquis, Jason</t>
  </si>
  <si>
    <t>Marte, Damaso</t>
  </si>
  <si>
    <t>Matthews, Mike</t>
  </si>
  <si>
    <t>Mercado, Hector</t>
  </si>
  <si>
    <t>Michalak, Chris</t>
  </si>
  <si>
    <t>Moreno, Juan</t>
  </si>
  <si>
    <t>Myette, Aaron</t>
  </si>
  <si>
    <t>Nichting, Chris</t>
  </si>
  <si>
    <t>Nunez, Jose</t>
  </si>
  <si>
    <t>Oswalt, Roy</t>
  </si>
  <si>
    <t>Phelps, Travis</t>
  </si>
  <si>
    <t>Pineiro, Joel</t>
  </si>
  <si>
    <t>Prinz, Bret</t>
  </si>
  <si>
    <t>Prokopec, Luke</t>
  </si>
  <si>
    <t>Redding, Tim</t>
  </si>
  <si>
    <t>Reitsma, Chris</t>
  </si>
  <si>
    <t>Riedling, John</t>
  </si>
  <si>
    <t>Riggan, Jerrod</t>
  </si>
  <si>
    <t>Roberts, Willis</t>
  </si>
  <si>
    <t>Sabathia, C.C.</t>
  </si>
  <si>
    <t>Santos, Victor</t>
  </si>
  <si>
    <t>Sheets, Ben</t>
  </si>
  <si>
    <t>3,F3-7.53M</t>
  </si>
  <si>
    <t>2,F3-7.53M</t>
  </si>
  <si>
    <t>5,F5-16M</t>
  </si>
  <si>
    <t>4,F5-16M</t>
  </si>
  <si>
    <t>3,F5-16M</t>
  </si>
  <si>
    <t>2,F5-16M</t>
  </si>
  <si>
    <t>1,F3-1M</t>
  </si>
  <si>
    <t>3,F3-1M</t>
  </si>
  <si>
    <t>2,F3-1M</t>
  </si>
  <si>
    <t>2,F2-2.31M</t>
  </si>
  <si>
    <t>2,F2-2.55M</t>
  </si>
  <si>
    <t>1,F4-4M</t>
  </si>
  <si>
    <t>2,F4-4M</t>
  </si>
  <si>
    <t>3,F4-4M</t>
  </si>
  <si>
    <t>4,F4-4M</t>
  </si>
  <si>
    <t>2,F2-1.31M</t>
  </si>
  <si>
    <t>3,F3-2.013M</t>
  </si>
  <si>
    <t>2,F3-2.013M</t>
  </si>
  <si>
    <t>1,F1-500k</t>
  </si>
  <si>
    <t>1,F1-200k</t>
  </si>
  <si>
    <t>1,F1-300k</t>
  </si>
  <si>
    <t>3,F3-1.25M</t>
  </si>
  <si>
    <t>2,F3-1.25M</t>
  </si>
  <si>
    <t>2,F2-9.101M</t>
  </si>
  <si>
    <t>1,F3-2.4M</t>
  </si>
  <si>
    <t>3,F3-2.4M</t>
  </si>
  <si>
    <t>Asencio, Miguel</t>
  </si>
  <si>
    <t>Bacsik, Mike</t>
  </si>
  <si>
    <t>Beckett, Josh</t>
  </si>
  <si>
    <t>Benoit, Joaquin</t>
  </si>
  <si>
    <t>Borowski, Joe</t>
  </si>
  <si>
    <t>Thorman, Scott</t>
  </si>
  <si>
    <t>Tsao, Chin-Hui</t>
  </si>
  <si>
    <t>Callaway, Mickey</t>
  </si>
  <si>
    <t>Cassidy, Scott</t>
  </si>
  <si>
    <t>ARBITRATION JUDGE</t>
  </si>
  <si>
    <t>Cook, Aaron</t>
  </si>
  <si>
    <t>Crudale, Mike</t>
  </si>
  <si>
    <t>Day, Zach</t>
  </si>
  <si>
    <t>Pie, Felix (min)</t>
  </si>
  <si>
    <t>Ryu, Jae-Kuk (min)</t>
  </si>
  <si>
    <t>Uribe, Juan</t>
  </si>
  <si>
    <t>Wells, Vernon</t>
  </si>
  <si>
    <t>Wilkerson, Brad</t>
  </si>
  <si>
    <t>Wilson, Craig</t>
  </si>
  <si>
    <t>Wilson, Jack</t>
  </si>
  <si>
    <t>2005 Fine</t>
  </si>
  <si>
    <t>Rivas, Luis</t>
  </si>
  <si>
    <t>Roberts, Brian</t>
  </si>
  <si>
    <t>Robinson, Kerry</t>
  </si>
  <si>
    <t>Rollins, Jimmy</t>
  </si>
  <si>
    <t>Rolls, Damian</t>
  </si>
  <si>
    <t>Hart, Corey</t>
  </si>
  <si>
    <t>Saunders, Joe</t>
  </si>
  <si>
    <t>Zuleta, Julio</t>
  </si>
  <si>
    <t>Phillips, Jason C.</t>
  </si>
  <si>
    <t>Phillips, Jason L.</t>
  </si>
  <si>
    <t>Stahl, Richard</t>
  </si>
  <si>
    <t>Gomes, Jonny</t>
  </si>
  <si>
    <t>Belisle, Matt</t>
  </si>
  <si>
    <t>Rowand, Aaron</t>
  </si>
  <si>
    <t>Sandberg, Jared</t>
  </si>
  <si>
    <t>2003 Trade #7</t>
  </si>
  <si>
    <t>Alvarez, Tony</t>
  </si>
  <si>
    <t>Amezaga, Alfredo</t>
  </si>
  <si>
    <t/>
  </si>
  <si>
    <t>Sarfate, Dennis (min)</t>
  </si>
  <si>
    <t>Clement, Jeff (min)</t>
  </si>
  <si>
    <t>Niemann, Jeff (min)</t>
  </si>
  <si>
    <t>Carmona, Fausto</t>
  </si>
  <si>
    <t>Carmona, Fausto (min)</t>
  </si>
  <si>
    <t>Lubanski, Chris</t>
  </si>
  <si>
    <t>Lubanski, Chris (min)</t>
  </si>
  <si>
    <t>Avery, Steve</t>
  </si>
  <si>
    <t>Carrasco, Hector</t>
  </si>
  <si>
    <t>Cone, David</t>
  </si>
  <si>
    <t>Sojo, Luis</t>
  </si>
  <si>
    <t>Young, Ernie</t>
  </si>
  <si>
    <t>Almonte, Hector</t>
  </si>
  <si>
    <t>Cormier, Lance</t>
  </si>
  <si>
    <t>Cubillan, Darwin</t>
  </si>
  <si>
    <t>Cummings, Midre</t>
  </si>
  <si>
    <t>Daigle, Casey</t>
  </si>
  <si>
    <t>Davanon, Jeff</t>
  </si>
  <si>
    <t>DeVore, Doug</t>
  </si>
  <si>
    <t>Durrington, Trent</t>
  </si>
  <si>
    <t>Field, Nate</t>
  </si>
  <si>
    <t>Freeman, Choo</t>
  </si>
  <si>
    <t>Garcia, Danny</t>
  </si>
  <si>
    <t>Garcia, Jesse</t>
  </si>
  <si>
    <t>Geary, Geoff</t>
  </si>
  <si>
    <t>Glynn, Ryan</t>
  </si>
  <si>
    <t>Grabow, John</t>
  </si>
  <si>
    <t>Griffiths, Jeremy</t>
  </si>
  <si>
    <t>Grilli, Jason</t>
  </si>
  <si>
    <t>Catalanotto, Frank</t>
  </si>
  <si>
    <t>Redmond, Mike</t>
  </si>
  <si>
    <t>1,L4-16M</t>
  </si>
  <si>
    <t>4,L4-16M</t>
  </si>
  <si>
    <t>2,F4-11.25M</t>
  </si>
  <si>
    <t>1,F2-3.95M</t>
  </si>
  <si>
    <t>2,F2-3.95M</t>
  </si>
  <si>
    <t>1,F2-1.001M</t>
  </si>
  <si>
    <t>2,F2-1.001M</t>
  </si>
  <si>
    <t>1,F1-5.5M</t>
  </si>
  <si>
    <t>1,F2-3.85M</t>
  </si>
  <si>
    <t>2,F2-3.85M</t>
  </si>
  <si>
    <t>1,F2-6.89M</t>
  </si>
  <si>
    <t>1,F2-535k</t>
  </si>
  <si>
    <t>2,F2-535k</t>
  </si>
  <si>
    <t>2,F2-6.89M</t>
  </si>
  <si>
    <t>1,F3-4.1M</t>
  </si>
  <si>
    <t>3,F3-4.1M</t>
  </si>
  <si>
    <t>2,F3-4.1M</t>
  </si>
  <si>
    <t>1,F2-615k</t>
  </si>
  <si>
    <t>2,F2-615k</t>
  </si>
  <si>
    <t>1,F1-2.75M</t>
  </si>
  <si>
    <t>1,F2-1.402M</t>
  </si>
  <si>
    <t>2,F2-1.402M</t>
  </si>
  <si>
    <t>1,F2-2.45M</t>
  </si>
  <si>
    <t>2,F2-2.45M</t>
  </si>
  <si>
    <t>1,F3-8.1M</t>
  </si>
  <si>
    <t>3,F3-8.1M</t>
  </si>
  <si>
    <t>2,F3-8.1M</t>
  </si>
  <si>
    <t>1,F3-12M</t>
  </si>
  <si>
    <t>3,F3-12M</t>
  </si>
  <si>
    <t>2,F3-12M</t>
  </si>
  <si>
    <t>Izturis, Cesar</t>
  </si>
  <si>
    <t>Jimenez, D'Angelo</t>
  </si>
  <si>
    <t>Kielty, Bobby</t>
  </si>
  <si>
    <t>Kinkade, Mike</t>
  </si>
  <si>
    <t>Lopez, Felipe</t>
  </si>
  <si>
    <t>Mackowiak, Rob</t>
  </si>
  <si>
    <t>Ojeda, Augie</t>
  </si>
  <si>
    <t>Ortiz, Hector</t>
  </si>
  <si>
    <t>Ortiz, Jose</t>
  </si>
  <si>
    <t>Patterson, Corey</t>
  </si>
  <si>
    <t>Paul, Josh</t>
  </si>
  <si>
    <t>Perez, Timo</t>
  </si>
  <si>
    <t>17-20</t>
  </si>
  <si>
    <t>Corey Weisser</t>
  </si>
  <si>
    <t>LEAGUE POSITIONS</t>
  </si>
  <si>
    <t>STATISTICIAN</t>
  </si>
  <si>
    <t>BACKUP STATISTICIAN</t>
  </si>
  <si>
    <t>DRAFT COORDINATOR</t>
  </si>
  <si>
    <t>FREE AGENCY CONDUCTOR</t>
  </si>
  <si>
    <t>WEBSITE COORDINATOR</t>
  </si>
  <si>
    <t>Free Agency</t>
  </si>
  <si>
    <t>TEAM ROSTER</t>
  </si>
  <si>
    <t>PITCHERS</t>
  </si>
  <si>
    <t>HITTERS</t>
  </si>
  <si>
    <t>Fred Lambrecht</t>
  </si>
  <si>
    <t>Lenny Luchtefeld</t>
  </si>
  <si>
    <t>Ray Martin</t>
  </si>
  <si>
    <t>Morban, Jose</t>
  </si>
  <si>
    <t>Morban, Jose (MM)</t>
  </si>
  <si>
    <t>Rhodes, Arthur</t>
  </si>
  <si>
    <t>Stanton, Mike</t>
  </si>
  <si>
    <t>Lafontaine Park</t>
  </si>
  <si>
    <t>Aspen</t>
  </si>
  <si>
    <t>Maryland</t>
  </si>
  <si>
    <t>Northwoods</t>
  </si>
  <si>
    <t>West Oakland</t>
  </si>
  <si>
    <t>Lawrence, Joe</t>
  </si>
  <si>
    <t>Cabrera, Fernando</t>
  </si>
  <si>
    <t>Tadano, Kazuhito</t>
  </si>
  <si>
    <t>Melhuse, Adam</t>
  </si>
  <si>
    <t>Haren, Dan</t>
  </si>
  <si>
    <t>Lopez, Javier</t>
  </si>
  <si>
    <t>Moses, Matt</t>
  </si>
  <si>
    <t>Harvey, Ryan</t>
  </si>
  <si>
    <t>Zumaya, Joel</t>
  </si>
  <si>
    <t>Jones, Justin</t>
  </si>
  <si>
    <t>Adams, Russ</t>
  </si>
  <si>
    <t>Weaver, Jered</t>
  </si>
  <si>
    <t>Maine, John</t>
  </si>
  <si>
    <t>Broadway, Larry</t>
  </si>
  <si>
    <t>Cotts, Neal</t>
  </si>
  <si>
    <t>Phelps, Tommy</t>
  </si>
  <si>
    <t>Waechter, Doug</t>
  </si>
  <si>
    <t>Jackson, Edwin</t>
  </si>
  <si>
    <t>Duncan, Eric</t>
  </si>
  <si>
    <t>Cordero, Chad</t>
  </si>
  <si>
    <t>Bay, Jason</t>
  </si>
  <si>
    <t>Ramirez, Horacio</t>
  </si>
  <si>
    <t>2,F2-3.0265M</t>
  </si>
  <si>
    <t>1,F2-5M</t>
  </si>
  <si>
    <t>2,F2-5M</t>
  </si>
  <si>
    <t>Aardsma, David (MM)</t>
  </si>
  <si>
    <t>Bozied, Taggert (min)</t>
  </si>
  <si>
    <t>Karp, Josh (min)</t>
  </si>
  <si>
    <t>Silver</t>
  </si>
  <si>
    <t>Greenville</t>
  </si>
  <si>
    <t>Waukesha</t>
  </si>
  <si>
    <t>Henry Vance</t>
  </si>
  <si>
    <t>Gotham City</t>
  </si>
  <si>
    <t>Williamsburg</t>
  </si>
  <si>
    <t>Annadale</t>
  </si>
  <si>
    <t>Buckeye</t>
  </si>
  <si>
    <t>2005 Trade #8</t>
  </si>
  <si>
    <t>Burkett, John</t>
  </si>
  <si>
    <t>Clemens, Roger</t>
  </si>
  <si>
    <t>Daal, Omar</t>
  </si>
  <si>
    <t>Finley, Chuck</t>
  </si>
  <si>
    <t>Groom, Buddy</t>
  </si>
  <si>
    <t>Guardado, Eddie</t>
  </si>
  <si>
    <t>Santa Barbara</t>
  </si>
  <si>
    <t>Quakes</t>
  </si>
  <si>
    <t>2005 Trade #47</t>
  </si>
  <si>
    <t>1,X1-5M</t>
  </si>
  <si>
    <t>Jones, Todd (1,X1-5M)</t>
  </si>
  <si>
    <t>TRX #1</t>
  </si>
  <si>
    <t>Virginia extends Todd Jones contract for 1 year at $5,000,000.</t>
  </si>
  <si>
    <t>Silver trades Sean Casey to Aspen for Josh Fogg, Ryan Franklin and Aspen's 2006 5th round draft choice.</t>
  </si>
  <si>
    <t>2006 Trade #2</t>
  </si>
  <si>
    <t>TRX #2</t>
  </si>
  <si>
    <t>2006 Acquired</t>
  </si>
  <si>
    <t>2006 Traded</t>
  </si>
  <si>
    <t>Fine #1</t>
  </si>
  <si>
    <t>2006 Fine</t>
  </si>
  <si>
    <t>Overusage on several players</t>
  </si>
  <si>
    <t>DRAFT</t>
  </si>
  <si>
    <t>ORDER</t>
  </si>
  <si>
    <t>tbd</t>
  </si>
  <si>
    <t>to be determined</t>
  </si>
  <si>
    <t>Clement, Matt</t>
  </si>
  <si>
    <t>Cruz, Nelson</t>
  </si>
  <si>
    <t>Davey, Tom</t>
  </si>
  <si>
    <t>Dotel, Octavio</t>
  </si>
  <si>
    <t>Farnsworth, Kyle</t>
  </si>
  <si>
    <t>Fyhrie, Mike</t>
  </si>
  <si>
    <t>Gagne, Eric</t>
  </si>
  <si>
    <t>2005 Trade #6</t>
  </si>
  <si>
    <t>2005 Trade #5</t>
  </si>
  <si>
    <t>2,F2-3.81M</t>
  </si>
  <si>
    <t>2,F2-6.25M</t>
  </si>
  <si>
    <t>1,F3-2.1M</t>
  </si>
  <si>
    <t>2,F3-2.1M</t>
  </si>
  <si>
    <t>3,F3-2.1M</t>
  </si>
  <si>
    <t>3,F3-1.2M</t>
  </si>
  <si>
    <t>2,F3-1.2M</t>
  </si>
  <si>
    <t>Counsell, Craig</t>
  </si>
  <si>
    <t>Glanville, Doug</t>
  </si>
  <si>
    <t>Graffanino, Tony</t>
  </si>
  <si>
    <t>Perez, Neifi</t>
  </si>
  <si>
    <t>Shoppach, Kelly</t>
  </si>
  <si>
    <t>Nelson, Brad</t>
  </si>
  <si>
    <t>Castro, Bernie</t>
  </si>
  <si>
    <t>Reese, Pokey</t>
  </si>
  <si>
    <t>Young, Dmitri</t>
  </si>
  <si>
    <t>Palmeiro, Orlando</t>
  </si>
  <si>
    <t>Guillen, Jose</t>
  </si>
  <si>
    <t>Stynes, Chris</t>
  </si>
  <si>
    <t>Brown, Adrian</t>
  </si>
  <si>
    <t>Fordyce, Brook</t>
  </si>
  <si>
    <t>Guerrero, Wilton</t>
  </si>
  <si>
    <t>Casanova, Raul</t>
  </si>
  <si>
    <t>Lesher, Brian</t>
  </si>
  <si>
    <t>McGuire, Ryan</t>
  </si>
  <si>
    <t>Orie, Kevin</t>
  </si>
  <si>
    <t>Widger, Chris</t>
  </si>
  <si>
    <t>Valdez, Merkin (MM)</t>
  </si>
  <si>
    <t>2005 Trade #14</t>
  </si>
  <si>
    <t>2005 Trade #15</t>
  </si>
  <si>
    <t>2,F2-600k</t>
  </si>
  <si>
    <t>Hall, Toby</t>
  </si>
  <si>
    <t>Helms, Wes</t>
  </si>
  <si>
    <t>HIllenbrand, Shea</t>
  </si>
  <si>
    <t>Inge, Brandon</t>
  </si>
  <si>
    <t>Santiago, Jose</t>
  </si>
  <si>
    <t>Sauerbeck, Scott</t>
  </si>
  <si>
    <t>Schoeneweis, Scott</t>
  </si>
  <si>
    <t>Smith, Dan</t>
  </si>
  <si>
    <t>Suzuki, Mac</t>
  </si>
  <si>
    <t>Venafro, Mike</t>
  </si>
  <si>
    <t>Weaver, Jeff</t>
  </si>
  <si>
    <t>Wells, Kip</t>
  </si>
  <si>
    <t>Williamson, Scott</t>
  </si>
  <si>
    <t>Witasick, Jay</t>
  </si>
  <si>
    <t>Wolf, Randy</t>
  </si>
  <si>
    <t>Dessens, Elmer</t>
  </si>
  <si>
    <t>Graves, Danny</t>
  </si>
  <si>
    <t>Ortiz, Russ</t>
  </si>
  <si>
    <t>Hudson, Orlando</t>
  </si>
  <si>
    <t>Hyzdu, Adam</t>
  </si>
  <si>
    <t>Johnson, Nick</t>
  </si>
  <si>
    <t>Kearns, Austin</t>
  </si>
  <si>
    <t>Kingsale, Eugene</t>
  </si>
  <si>
    <t>2004 Draft</t>
  </si>
  <si>
    <t>Bale, John</t>
  </si>
  <si>
    <t>Valdez, Merkin</t>
  </si>
  <si>
    <t>McClung, Seth</t>
  </si>
  <si>
    <t>Randolph, Stephen</t>
  </si>
  <si>
    <t>Witt, Kevin</t>
  </si>
  <si>
    <t>Olmedo, Rey</t>
  </si>
  <si>
    <t>Diaz, Felix</t>
  </si>
  <si>
    <t>Stanford, Jason</t>
  </si>
  <si>
    <t>Blanton, Joe</t>
  </si>
  <si>
    <t>Calloway, Ron</t>
  </si>
  <si>
    <t>Freel, Ryan</t>
  </si>
  <si>
    <t>LaRoche, Andy</t>
  </si>
  <si>
    <t>Oropesa, Eddie</t>
  </si>
  <si>
    <t>Almonte, Erick</t>
  </si>
  <si>
    <t>3,I3-3M</t>
  </si>
  <si>
    <t>Y4</t>
  </si>
  <si>
    <t>Ainsworth, Kurt</t>
  </si>
  <si>
    <t>Hill, Koyie</t>
  </si>
  <si>
    <t>threshold is reached in one full ML season</t>
  </si>
  <si>
    <t>500 - up</t>
  </si>
  <si>
    <t>300 -399</t>
  </si>
  <si>
    <t>400 -499</t>
  </si>
  <si>
    <t>200 -299</t>
  </si>
  <si>
    <t>100 -199</t>
  </si>
  <si>
    <t>200 - up</t>
  </si>
  <si>
    <t>150 -199</t>
  </si>
  <si>
    <t>Upton, Justin</t>
  </si>
  <si>
    <t>Biggio, Craig</t>
  </si>
  <si>
    <t>Consult Strat's ballpark listings for Arizona's ballpark dimensions.</t>
  </si>
  <si>
    <t>Delgado, Wilson</t>
  </si>
  <si>
    <t>Furcal, Rafael</t>
  </si>
  <si>
    <t>Gonzalez, Wiki</t>
  </si>
  <si>
    <t>100 -149</t>
  </si>
  <si>
    <t>75 -100</t>
  </si>
  <si>
    <t>30 - 74</t>
  </si>
  <si>
    <t>Plate Appearances *</t>
  </si>
  <si>
    <t>2005 2ndry FA</t>
  </si>
  <si>
    <t>1,F1-325k</t>
  </si>
  <si>
    <t>1,F2-550k</t>
  </si>
  <si>
    <t>1,F3-1.05M</t>
  </si>
  <si>
    <t>3,F3-1.05M</t>
  </si>
  <si>
    <t>2,F3-1.05M</t>
  </si>
  <si>
    <t>1,F3-1.203M</t>
  </si>
  <si>
    <t>2,F3-1.203M</t>
  </si>
  <si>
    <t>3,F3-1.203M</t>
  </si>
  <si>
    <t>1,F1-201k</t>
  </si>
  <si>
    <t>1,F1-800k</t>
  </si>
  <si>
    <t>1,F1-260k</t>
  </si>
  <si>
    <t>1,F1-230k</t>
  </si>
  <si>
    <t>1,F1-610k</t>
  </si>
  <si>
    <t>* CAS is current annual salary</t>
  </si>
  <si>
    <t>(Greater value is cost of the extension)</t>
  </si>
  <si>
    <t>Rene Custeau</t>
  </si>
  <si>
    <t>Bill Galanis</t>
  </si>
  <si>
    <t>Bill Ziem</t>
  </si>
  <si>
    <t>Wolverines</t>
  </si>
  <si>
    <t>Moose</t>
  </si>
  <si>
    <t>Mounders</t>
  </si>
  <si>
    <t>Rainmakers</t>
  </si>
  <si>
    <t>Gargoyles</t>
  </si>
  <si>
    <t>Stampede</t>
  </si>
  <si>
    <t>Burgesses</t>
  </si>
  <si>
    <t>Sluggers</t>
  </si>
  <si>
    <t>Black Sox</t>
  </si>
  <si>
    <t>Bob Askin</t>
  </si>
  <si>
    <t>Keglers</t>
  </si>
  <si>
    <t>Sil</t>
  </si>
  <si>
    <t>Gre</t>
  </si>
  <si>
    <t>Wau</t>
  </si>
  <si>
    <t>Wil</t>
  </si>
  <si>
    <t>Ann</t>
  </si>
  <si>
    <t>Buc</t>
  </si>
  <si>
    <t>LP</t>
  </si>
  <si>
    <t>Asp</t>
  </si>
  <si>
    <t>Mar</t>
  </si>
  <si>
    <t>WO</t>
  </si>
  <si>
    <t>NW</t>
  </si>
  <si>
    <t>1-3</t>
  </si>
  <si>
    <t>9-16</t>
  </si>
  <si>
    <t>Jackie Robinson Field</t>
  </si>
  <si>
    <t>Gargoyle Stadium</t>
  </si>
  <si>
    <t>5/5</t>
  </si>
  <si>
    <t>16/13</t>
  </si>
  <si>
    <t>Danks, John (min)</t>
  </si>
  <si>
    <t>Dumatrait, Phil</t>
  </si>
  <si>
    <t>Snelling, Chris (MM)</t>
  </si>
  <si>
    <t>Kozlowski, Ben (MM)</t>
  </si>
  <si>
    <t>Loewen, Adam (min)</t>
  </si>
  <si>
    <t>2005 Trade #61</t>
  </si>
  <si>
    <t>2004 Trade #77</t>
  </si>
  <si>
    <t>Tomko, Brett</t>
  </si>
  <si>
    <t>Batista, Miguel</t>
  </si>
  <si>
    <t>Foulke, Keith</t>
  </si>
  <si>
    <t>Hasegawa, Shigetoshi</t>
  </si>
  <si>
    <t>Rusch, Glendon</t>
  </si>
  <si>
    <t>Santana, Julio</t>
  </si>
  <si>
    <t>Escobar, Kelvim</t>
  </si>
  <si>
    <t>Heredia, Felix</t>
  </si>
  <si>
    <t>Kline, Steve</t>
  </si>
  <si>
    <t>Sturtze, Tanyon</t>
  </si>
  <si>
    <t>Thomson, John</t>
  </si>
  <si>
    <t>Eyre, Scott</t>
  </si>
  <si>
    <t>13-20</t>
  </si>
  <si>
    <t>Hairston, Jerry</t>
  </si>
  <si>
    <t>Hernandez, Ramon</t>
  </si>
  <si>
    <t>2004 Trade #81</t>
  </si>
  <si>
    <t>Cust, Jack (MM)</t>
  </si>
  <si>
    <t>Bautista, Danny</t>
  </si>
  <si>
    <t>Bordick, Mike</t>
  </si>
  <si>
    <t>2005 Trade #105</t>
  </si>
  <si>
    <t>Valentine, Joe (MM)</t>
  </si>
  <si>
    <t>Baysox</t>
  </si>
  <si>
    <t>Salmon, Tim</t>
  </si>
  <si>
    <t>Sheffield, Gary</t>
  </si>
  <si>
    <t>Sosa, Sammy</t>
  </si>
  <si>
    <t>Thome, Jim</t>
  </si>
  <si>
    <t>Walker, Larry</t>
  </si>
  <si>
    <t>Williams, Bernie</t>
  </si>
  <si>
    <t>Hernandez, Jose</t>
  </si>
  <si>
    <t>Port Richey's Ballpark</t>
  </si>
  <si>
    <t>4-11</t>
  </si>
  <si>
    <t>12-20</t>
  </si>
  <si>
    <t>Fox River Field</t>
  </si>
  <si>
    <t>1-6</t>
  </si>
  <si>
    <t>7-12</t>
  </si>
  <si>
    <t>Banks, Josh</t>
  </si>
  <si>
    <t>Kata, Matt</t>
  </si>
  <si>
    <t>Blake, Casey</t>
  </si>
  <si>
    <t>Franco, Matt</t>
  </si>
  <si>
    <t>Grieve, Ben</t>
  </si>
  <si>
    <t>Walker, Todd</t>
  </si>
  <si>
    <t>Sleeth, Kyle</t>
  </si>
  <si>
    <t>Cruz, Deivi</t>
  </si>
  <si>
    <t>Greene, Todd</t>
  </si>
  <si>
    <t>Shields, Scot</t>
  </si>
  <si>
    <t>Silva, Carlos</t>
  </si>
  <si>
    <t>Simontacchi, Jason</t>
  </si>
  <si>
    <t>Smith, Mike</t>
  </si>
  <si>
    <t>Smith, Travis</t>
  </si>
  <si>
    <t>Soriano, Rafael</t>
  </si>
  <si>
    <t>Sosa, Jorge</t>
  </si>
  <si>
    <t>Spooneybarger, Tim</t>
  </si>
  <si>
    <t>Stark, Denny</t>
  </si>
  <si>
    <t>Torres, Salomon</t>
  </si>
  <si>
    <t>Haney, Chris</t>
  </si>
  <si>
    <t>Mercker, Kent</t>
  </si>
  <si>
    <t>Glavine, Tom</t>
  </si>
  <si>
    <t>Johnson, Randy</t>
  </si>
  <si>
    <t>Leiter, Al</t>
  </si>
  <si>
    <t>Maddux, Greg</t>
  </si>
  <si>
    <t>Martinez, Pedro</t>
  </si>
  <si>
    <t>Moyer, Jamie</t>
  </si>
  <si>
    <t>Nen, Robb</t>
  </si>
  <si>
    <t>Rogers, Kenny</t>
  </si>
  <si>
    <t>Rueter, Kirk</t>
  </si>
  <si>
    <t>Schilling, Curt</t>
  </si>
  <si>
    <t>Trachsel, Steve</t>
  </si>
  <si>
    <t>Nelson, Bubba</t>
  </si>
  <si>
    <t>Cameron, Mike</t>
  </si>
  <si>
    <t>Hatteberg, Scott</t>
  </si>
  <si>
    <t>Posada, Jorge</t>
  </si>
  <si>
    <t>Stewart, Shannon</t>
  </si>
  <si>
    <t>Cruz Jr, Jose</t>
  </si>
  <si>
    <t>Wood, Mike</t>
  </si>
  <si>
    <t>Spurling, Chris</t>
  </si>
  <si>
    <t>Bozied, Taggert</t>
  </si>
  <si>
    <t>Tracy, Chad</t>
  </si>
  <si>
    <t>Garces, Rich</t>
  </si>
  <si>
    <t>Mathews, T.J.</t>
  </si>
  <si>
    <t>Myers, Rodney</t>
  </si>
  <si>
    <t>Springer, Dennis</t>
  </si>
  <si>
    <t>Wall, Donne</t>
  </si>
  <si>
    <t>Nomo, Hideo</t>
  </si>
  <si>
    <t>Acevedo, Juan</t>
  </si>
  <si>
    <t>Little, Mark</t>
  </si>
  <si>
    <t>Lombard, George</t>
  </si>
  <si>
    <t>Magruder, Chris</t>
  </si>
  <si>
    <t>Matos, Julius</t>
  </si>
  <si>
    <t>Swisher, Nick</t>
  </si>
  <si>
    <t>Hill, Aaron</t>
  </si>
  <si>
    <t>Diaz, Victor</t>
  </si>
  <si>
    <t>Paul, Xavier</t>
  </si>
  <si>
    <t>Santiago, Ramon</t>
  </si>
  <si>
    <t>Taylor, Reggie</t>
  </si>
  <si>
    <t>Torrealba, Yorvit</t>
  </si>
  <si>
    <t>Vazquez, Ramon</t>
  </si>
  <si>
    <t>Wigginton, Ty</t>
  </si>
  <si>
    <t>Wilson, Tom</t>
  </si>
  <si>
    <t>Wilson, Vance</t>
  </si>
  <si>
    <t>Wise, Dewayne</t>
  </si>
  <si>
    <t>Hermansen, Chad</t>
  </si>
  <si>
    <t>Huff, Aubrey</t>
  </si>
  <si>
    <t>Jensen, Marcus</t>
  </si>
  <si>
    <t>Lamb, Michael</t>
  </si>
  <si>
    <t>LeCroy, Matt</t>
  </si>
  <si>
    <t>AL Cobb</t>
  </si>
  <si>
    <t>AL Ruth</t>
  </si>
  <si>
    <t>NL Aaron</t>
  </si>
  <si>
    <t>NL Mays</t>
  </si>
  <si>
    <t>Anteaters</t>
  </si>
  <si>
    <t>2004 2ndry FA</t>
  </si>
  <si>
    <t>2,F2-710k</t>
  </si>
  <si>
    <t>2,F2-650k</t>
  </si>
  <si>
    <t>2,F2-1.3M</t>
  </si>
  <si>
    <t>2,F2-550k</t>
  </si>
  <si>
    <t>1,F2-850k</t>
  </si>
  <si>
    <t>2,F2-850k</t>
  </si>
  <si>
    <t>3,F3-1.41M</t>
  </si>
  <si>
    <t>2,F3-1.41M</t>
  </si>
  <si>
    <t>Broussard, Ben</t>
  </si>
  <si>
    <t>Dodgers Stadium</t>
  </si>
  <si>
    <t>Consult Strat's ballpark listings for Los Angeles's ballpark dimensions.</t>
  </si>
  <si>
    <t>APR/MAY/SEP/OCT</t>
  </si>
  <si>
    <t>JUN/JUL/AUG</t>
  </si>
  <si>
    <t>Hudgins, John (min)</t>
  </si>
  <si>
    <t>Rogers, Mark (min)</t>
  </si>
  <si>
    <t>Tony Cieszynski</t>
  </si>
  <si>
    <t>2005 Trade #68</t>
  </si>
  <si>
    <t>Beltran, Francis</t>
  </si>
  <si>
    <t>Atchison, Scott</t>
  </si>
  <si>
    <t>STADIUM NAME</t>
  </si>
  <si>
    <t>WEATHER</t>
  </si>
  <si>
    <t>DAY</t>
  </si>
  <si>
    <t>NIGHT</t>
  </si>
  <si>
    <t>SI (L/R)</t>
  </si>
  <si>
    <t>HR (L/R)</t>
  </si>
  <si>
    <t>GOOD</t>
  </si>
  <si>
    <t>1-7</t>
  </si>
  <si>
    <t>1-4</t>
  </si>
  <si>
    <t>1-12</t>
  </si>
  <si>
    <t>AVERAGE</t>
  </si>
  <si>
    <t>13-17</t>
  </si>
  <si>
    <t>BAD</t>
  </si>
  <si>
    <t>16-20</t>
  </si>
  <si>
    <t>15-20</t>
  </si>
  <si>
    <t>18-20</t>
  </si>
  <si>
    <t>1-20</t>
  </si>
  <si>
    <t>12/12</t>
  </si>
  <si>
    <t>14/14</t>
  </si>
  <si>
    <t>1-8</t>
  </si>
  <si>
    <t>1-5</t>
  </si>
  <si>
    <t>8/8</t>
  </si>
  <si>
    <t>9-15</t>
  </si>
  <si>
    <t>6/6</t>
  </si>
  <si>
    <t>2004 Trade #2</t>
  </si>
  <si>
    <t>14-20</t>
  </si>
  <si>
    <t>19-20</t>
  </si>
  <si>
    <t>4/4</t>
  </si>
  <si>
    <t>Consult Strat's ballpark listings for Cincinnati's ballpark dimensions.</t>
  </si>
  <si>
    <t>10/10</t>
  </si>
  <si>
    <t>6-12</t>
  </si>
  <si>
    <t>9-17</t>
  </si>
  <si>
    <t>Dellucci, Dave</t>
  </si>
  <si>
    <t>Machado, Robert</t>
  </si>
  <si>
    <t>Norton, Greg</t>
  </si>
  <si>
    <t>Floyd, Cliff</t>
  </si>
  <si>
    <t>Jordan, Brian</t>
  </si>
  <si>
    <t>Kent, Jeff</t>
  </si>
  <si>
    <t>Klesko, Ryan</t>
  </si>
  <si>
    <t>McGriff, Fred</t>
  </si>
  <si>
    <t>Olerud, John</t>
  </si>
  <si>
    <t>Palmeiro, Rafael</t>
  </si>
  <si>
    <t>Piazza, Mike</t>
  </si>
  <si>
    <t>Ramirez, Manny</t>
  </si>
  <si>
    <t>Rodriguez, Ivan</t>
  </si>
  <si>
    <t>2004 Trade #63</t>
  </si>
  <si>
    <t>Barfield, Josh (min)</t>
  </si>
  <si>
    <t>Jones, Mike (min)</t>
  </si>
  <si>
    <t>Nelson, Bubba (min)</t>
  </si>
  <si>
    <t>Baltimore</t>
  </si>
  <si>
    <t>Bal</t>
  </si>
  <si>
    <t>Mears, Chris</t>
  </si>
  <si>
    <t>Mercedes, Jose</t>
  </si>
  <si>
    <t>Miller, Trever</t>
  </si>
  <si>
    <t>Mounce, Tony</t>
  </si>
  <si>
    <t>Painter, Lance</t>
  </si>
  <si>
    <t>Pride, Curtis</t>
  </si>
  <si>
    <t>Reyes, Carlos</t>
  </si>
  <si>
    <t>Rivera, Carlos</t>
  </si>
  <si>
    <t>Robertson, Nate</t>
  </si>
  <si>
    <t>Seguignol, Fernando</t>
  </si>
  <si>
    <t>Serafini, Dan</t>
  </si>
  <si>
    <t>Service, Scott</t>
  </si>
  <si>
    <t>Castillo, Luis</t>
  </si>
  <si>
    <t>Lopez, Javy (2,F3-15.6M)</t>
  </si>
  <si>
    <t>Lopez, Jose (Y2)</t>
  </si>
  <si>
    <t>Lopez, Rodrigo (ARB-Y4)</t>
  </si>
  <si>
    <t>Loretta, Mark (2,F3-18.1M)</t>
  </si>
  <si>
    <t>Lowell, Mike (3,L4-16M)</t>
  </si>
  <si>
    <t>Lowry, Noah (Y2)</t>
  </si>
  <si>
    <t>Ludwick, Ryan (Y3)</t>
  </si>
  <si>
    <t>Lugo, Julio (ARB-Y6)</t>
  </si>
  <si>
    <t>Luna, Hector (Y2)</t>
  </si>
  <si>
    <t>Mabry, John (2,F2-2.4M)</t>
  </si>
  <si>
    <t>MacDougal, Mike (Y3)</t>
  </si>
  <si>
    <t>Mackowiak, Rob (ARB-Y5)</t>
  </si>
  <si>
    <t>Maddux, Greg (2,F3-13.5M)</t>
  </si>
  <si>
    <t>Madritsch, Bobby (Y2)</t>
  </si>
  <si>
    <t>Madson, Ryan (Y2)</t>
  </si>
  <si>
    <t>Maine, John (Y1)</t>
  </si>
  <si>
    <t>Mantei, Matt (2,F2-500k)</t>
  </si>
  <si>
    <t>Maroth, Mike (ARB-Y4)</t>
  </si>
  <si>
    <t>Marquis, Jason (ARB-Y5)</t>
  </si>
  <si>
    <t>Marte, Andy (MM)</t>
  </si>
  <si>
    <t>Marte, Damaso (ARB-Y5)</t>
  </si>
  <si>
    <t>Martinez, Pedro (4,I4-24M)</t>
  </si>
  <si>
    <t>Martinez, Ramon (2,F2-1M)</t>
  </si>
  <si>
    <t>Martinez, Tino (2,F2-3.792M)</t>
  </si>
  <si>
    <t>Martinez, Victor (Y3)</t>
  </si>
  <si>
    <t>Mateo, Julio (Y3)</t>
  </si>
  <si>
    <t>Mathis, Jeff (MM)</t>
  </si>
  <si>
    <t>Matos, Luis (3,F3-12.5M)</t>
  </si>
  <si>
    <t>Matsui, Hideki (Y3)</t>
  </si>
  <si>
    <t>Matsui, Kazuo (Y2)</t>
  </si>
  <si>
    <t>Matthews Jr, Gary (ARB-Y6)</t>
  </si>
  <si>
    <t>Mauer, Joe (Y2)</t>
  </si>
  <si>
    <t>May, Darrell (3,F4-8M)</t>
  </si>
  <si>
    <t>Mayne, Brent (2,F2-1.5M)</t>
  </si>
  <si>
    <t>Mays, Joe (2,F2-500k)</t>
  </si>
  <si>
    <t>McBride, Macay (MM)</t>
  </si>
  <si>
    <t>McCann, Brian (Y1)</t>
  </si>
  <si>
    <t>McCarthy, Brandon (Y1)</t>
  </si>
  <si>
    <t>McClung, Seth (Y3)</t>
  </si>
  <si>
    <t>McGowan, Dustin (Y1)</t>
  </si>
  <si>
    <t>McPherson, Dallas (Y1)</t>
  </si>
  <si>
    <t>Meche, Gil (ARB-Y7)</t>
  </si>
  <si>
    <t>Melhuse, Adam (Y2)</t>
  </si>
  <si>
    <t>Mench, Kevin (ARB-Y4)</t>
  </si>
  <si>
    <t>Menechino, Frank (2,F2-1.85M)</t>
  </si>
  <si>
    <t>Merloni, Lou (2,F2-1.36M)</t>
  </si>
  <si>
    <t>Mesa, Jose (2,F2-2M)</t>
  </si>
  <si>
    <t>Michaels, Jason (ARB-Y4)</t>
  </si>
  <si>
    <t>Mientkiewicz, Doug (2,F3-2.1M)</t>
  </si>
  <si>
    <t>Miles, Aaron (Y2)</t>
  </si>
  <si>
    <t>Millar, Kevin (ARB-Y7)</t>
  </si>
  <si>
    <t>Miller, Damian (2,F3-6.2M)</t>
  </si>
  <si>
    <t>Miller, Matt (Y2)</t>
  </si>
  <si>
    <t>Miller, Wade (3,L5-14M)</t>
  </si>
  <si>
    <t>Milton, Eric (4,I5-9.5M)</t>
  </si>
  <si>
    <t>Mirabelli, Doug (ARB-Y6)</t>
  </si>
  <si>
    <t>Mitre, Sergio (Y2)</t>
  </si>
  <si>
    <t>Moeller, Chad (ARB-Y6)</t>
  </si>
  <si>
    <t>Mohr, Dustan (ARB-Y4)</t>
  </si>
  <si>
    <t>Molina, Bengie (ARB-Y7)</t>
  </si>
  <si>
    <t>Molina, Jose (2,F3-2.7M)</t>
  </si>
  <si>
    <t>Molina, Yadier (Y2)</t>
  </si>
  <si>
    <t>Monroe, Craig (Y3)</t>
  </si>
  <si>
    <t>Mora, Melvin (ARB-Y6)</t>
  </si>
  <si>
    <t>Moreno, Orber (Y2)</t>
  </si>
  <si>
    <t>Morneau, Justin (Y3)</t>
  </si>
  <si>
    <t>Morris, Matt (4,I4-24M)</t>
  </si>
  <si>
    <t>Mota, Guillermo (ARB-Y7)</t>
  </si>
  <si>
    <t>Mulder, Mark (3,L5-14M)</t>
  </si>
  <si>
    <t>Munro, Peter (ARB-Y7)</t>
  </si>
  <si>
    <t>Munson, Eric (Y3)</t>
  </si>
  <si>
    <t>Mussina, Mike (4,I4-14M)</t>
  </si>
  <si>
    <t>Myers, Brett (ARB-Y4)</t>
  </si>
  <si>
    <t>Nady, Xavier (Y3)</t>
  </si>
  <si>
    <t>Nageotte, Clint (Y2)</t>
  </si>
  <si>
    <t>Nathan, Joe (3,F4-12M)</t>
  </si>
  <si>
    <t>Navarro, Dioner (Y1)</t>
  </si>
  <si>
    <t>Young, Delwyn</t>
  </si>
  <si>
    <t>Herrera, Javier</t>
  </si>
  <si>
    <t>Hernandez, Francisco</t>
  </si>
  <si>
    <t>Doumit, Ryan</t>
  </si>
  <si>
    <t>Pelfrey, Mike</t>
  </si>
  <si>
    <t>Punto, Nick</t>
  </si>
  <si>
    <t>Baek, Cha Seung</t>
  </si>
  <si>
    <t>Burgos, Ambiorix</t>
  </si>
  <si>
    <t>Miller, Matt</t>
  </si>
  <si>
    <t>Dohman, Scott</t>
  </si>
  <si>
    <t>Olsen, Scott</t>
  </si>
  <si>
    <t>Simpson, Allan</t>
  </si>
  <si>
    <t>Hudson, Luke</t>
  </si>
  <si>
    <t>Snyder, Brad</t>
  </si>
  <si>
    <t>2005 Draft</t>
  </si>
  <si>
    <t>Germano, Justin (MM)</t>
  </si>
  <si>
    <t>Larrison, Preston (min)</t>
  </si>
  <si>
    <t>Martin, Russell (min)</t>
  </si>
  <si>
    <t>Pedroia, Dustin (min)</t>
  </si>
  <si>
    <t>Bourn, Michael (min)</t>
  </si>
  <si>
    <t>Haerther, Cody (min)</t>
  </si>
  <si>
    <t>Cali, Carmen (MM)</t>
  </si>
  <si>
    <t>Young, Jason (MM)</t>
  </si>
  <si>
    <t>Gettis, Byron (MM)</t>
  </si>
  <si>
    <t>Majewski, Val (MM)</t>
  </si>
  <si>
    <t>Everett, Carl</t>
  </si>
  <si>
    <t>Nevin, Phil</t>
  </si>
  <si>
    <t>Tucker, Michael</t>
  </si>
  <si>
    <t>Grudzielanek, Mark</t>
  </si>
  <si>
    <t>Hunter, Brian</t>
  </si>
  <si>
    <t>McBride, Macay</t>
  </si>
  <si>
    <t>3,I3-9M</t>
  </si>
  <si>
    <t>Hairston, Scott</t>
  </si>
  <si>
    <t>Garcia, Freddy</t>
  </si>
  <si>
    <t>Halladay, Roy</t>
  </si>
  <si>
    <t>Hudson, Tim</t>
  </si>
  <si>
    <t>Jimenez, Jose</t>
  </si>
  <si>
    <t>Koch, Billy</t>
  </si>
  <si>
    <t>Larkin, Barry</t>
  </si>
  <si>
    <t>Sierra, Ruben</t>
  </si>
  <si>
    <t>2004 Trade #87</t>
  </si>
  <si>
    <t>2005 Trade #72</t>
  </si>
  <si>
    <t>Thurman, Corey</t>
  </si>
  <si>
    <t>Tucker, T.J.</t>
  </si>
  <si>
    <t>Van Hekken, Andy</t>
  </si>
  <si>
    <t>Villafuerte, Brandon</t>
  </si>
  <si>
    <t>Estes, Shawn</t>
  </si>
  <si>
    <t>Bailey, Cory</t>
  </si>
  <si>
    <t>Wright, Jamey</t>
  </si>
  <si>
    <t>Benes, Alan</t>
  </si>
  <si>
    <t>Mecir, Jim</t>
  </si>
  <si>
    <t>Myers, Mike</t>
  </si>
  <si>
    <t>Park, Chan Ho</t>
  </si>
  <si>
    <t>1,F2-3M</t>
  </si>
  <si>
    <t>2,F2-3M</t>
  </si>
  <si>
    <t>1,F3-1.1M</t>
  </si>
  <si>
    <t>3,F3-1.1M</t>
  </si>
  <si>
    <t>2,F3-1.1M</t>
  </si>
  <si>
    <t>2,F2-900k</t>
  </si>
  <si>
    <t>1,F1-250k</t>
  </si>
  <si>
    <t>1,F1-400k</t>
  </si>
  <si>
    <t>1,F1-750k</t>
  </si>
  <si>
    <t>1,F2-2.5M</t>
  </si>
  <si>
    <t>Santana, Johan</t>
  </si>
  <si>
    <t>2004 Trade #64</t>
  </si>
  <si>
    <t>2005 Trade #38</t>
  </si>
  <si>
    <t>LEAGUE DIRECTOR</t>
  </si>
  <si>
    <t>Fetters, Mike</t>
  </si>
  <si>
    <t>Hamilton, Joey</t>
  </si>
  <si>
    <t>Billingsley, Chad (min)</t>
  </si>
  <si>
    <t>Guzman, Angel (min)</t>
  </si>
  <si>
    <t>McDonald, John</t>
  </si>
  <si>
    <t>Mench, Kevin</t>
  </si>
  <si>
    <t>Michaels, Jason</t>
  </si>
  <si>
    <t>Miller, Corky</t>
  </si>
  <si>
    <t>Minor, Damon</t>
  </si>
  <si>
    <t>Mohr, Dustan</t>
  </si>
  <si>
    <t>Pena, Carlos</t>
  </si>
  <si>
    <t>Phelps, Josh</t>
  </si>
  <si>
    <t>3,F3-12.5M</t>
  </si>
  <si>
    <t>3,I5-21M</t>
  </si>
  <si>
    <t>4,I5-21M</t>
  </si>
  <si>
    <t>5,I5-21M</t>
  </si>
  <si>
    <t>3,I4-14M</t>
  </si>
  <si>
    <t>4,I4-14M</t>
  </si>
  <si>
    <t>Bagwell, Jeff</t>
  </si>
  <si>
    <t>Bonds, Barry</t>
  </si>
  <si>
    <t>Long, Terrence</t>
  </si>
  <si>
    <t>Lugo, Julio</t>
  </si>
  <si>
    <t>Macias, Jose</t>
  </si>
  <si>
    <t>Taylor, Aaron (MM)</t>
  </si>
  <si>
    <t>Bonser, Boof (min)</t>
  </si>
  <si>
    <t>Tejera, Michael</t>
  </si>
  <si>
    <t>Baldiris, Aarom</t>
  </si>
  <si>
    <t>Baldiris, Aarom (min)</t>
  </si>
  <si>
    <t>Berger, Brandon</t>
  </si>
  <si>
    <t>Blalock, Hank</t>
  </si>
  <si>
    <t>2004 Trade #18</t>
  </si>
  <si>
    <t>Brown, Roosevelt</t>
  </si>
  <si>
    <t>Burroughs, Sean</t>
  </si>
  <si>
    <t>Chavez, Endy</t>
  </si>
  <si>
    <t>Conti, Jason</t>
  </si>
  <si>
    <t>Crawford, Carl</t>
  </si>
  <si>
    <t>Crede, Joe</t>
  </si>
  <si>
    <t>Crisp, Covelli</t>
  </si>
  <si>
    <t>Cuddyer, Mike</t>
  </si>
  <si>
    <t>Ellis, Mark</t>
  </si>
  <si>
    <t>2,F3-1.53M</t>
  </si>
  <si>
    <t>1,F2-1.9M</t>
  </si>
  <si>
    <t>2,F2-1.9M</t>
  </si>
  <si>
    <t>1,F4-20.251M</t>
  </si>
  <si>
    <t>2,F4-20.251M</t>
  </si>
  <si>
    <t>3,F4-20.251M</t>
  </si>
  <si>
    <t>4,F4-20.251M</t>
  </si>
  <si>
    <t>1,F3-31.18M</t>
  </si>
  <si>
    <t>3,F3-31.18M</t>
  </si>
  <si>
    <t>2,F3-31.18M</t>
  </si>
  <si>
    <t>1,F3-7.2M</t>
  </si>
  <si>
    <t>3,F3-7.2M</t>
  </si>
  <si>
    <t>2,F3-7.2M</t>
  </si>
  <si>
    <t>1,F3-1.075M</t>
  </si>
  <si>
    <t>1,F3-1.175M</t>
  </si>
  <si>
    <t>3,F3-1.175M</t>
  </si>
  <si>
    <t>2,F3-1.175M</t>
  </si>
  <si>
    <t>2,F3-1.075M</t>
  </si>
  <si>
    <t>3,F3-1.075M</t>
  </si>
  <si>
    <t>1,F2-1.565M</t>
  </si>
  <si>
    <t>2,F2-1.565M</t>
  </si>
  <si>
    <t>1,F1-401k</t>
  </si>
  <si>
    <t>1,F3-2.73M</t>
  </si>
  <si>
    <t>3,F3-2.73M</t>
  </si>
  <si>
    <t>2,F3-2.73M</t>
  </si>
  <si>
    <t>1,F1-433k</t>
  </si>
  <si>
    <t>1,F1-1.901M</t>
  </si>
  <si>
    <t>1,F3-6M</t>
  </si>
  <si>
    <t>3,F3-6M</t>
  </si>
  <si>
    <t>2,F3-6M</t>
  </si>
  <si>
    <t>1,F3-1.211M</t>
  </si>
  <si>
    <t>2005 Trade #24</t>
  </si>
  <si>
    <t>2005 Trade #25</t>
  </si>
  <si>
    <t>2005 Trade #26</t>
  </si>
  <si>
    <t>2005 Trade #27</t>
  </si>
  <si>
    <t>2005 Trade #29</t>
  </si>
  <si>
    <t>2005 Trade #30</t>
  </si>
  <si>
    <t>2005 Trade #31</t>
  </si>
  <si>
    <t>2005 Trade #32</t>
  </si>
  <si>
    <t>TRANSACTIONS</t>
  </si>
  <si>
    <t>OCTOBER</t>
  </si>
  <si>
    <t>Justice, David</t>
  </si>
  <si>
    <t>Karros, Eric</t>
  </si>
  <si>
    <t>Pratt, Todd</t>
  </si>
  <si>
    <t>Snow, J.T.</t>
  </si>
  <si>
    <t>Vina, Fernando</t>
  </si>
  <si>
    <t>Young, Eric</t>
  </si>
  <si>
    <t>Young, Kevin</t>
  </si>
  <si>
    <t>Ausmus, Brad</t>
  </si>
  <si>
    <t>Clark, Brady</t>
  </si>
  <si>
    <t>Crespo, Cesar</t>
  </si>
  <si>
    <t>Cruz, Jacob</t>
  </si>
  <si>
    <t>2,F2-2.5M</t>
  </si>
  <si>
    <t>1,F2-1.8M</t>
  </si>
  <si>
    <t>2,F2-1.8M</t>
  </si>
  <si>
    <t>2,F2-800k</t>
  </si>
  <si>
    <t>ARB-Y7</t>
  </si>
  <si>
    <t>Y6</t>
  </si>
  <si>
    <t>Cruceta, Francisco (MM)</t>
  </si>
  <si>
    <t>Quintero, Humberto (MM)</t>
  </si>
  <si>
    <t>Bailey, Homer (min)</t>
  </si>
  <si>
    <t>Walker, Neil (min)</t>
  </si>
  <si>
    <t>Capellan, Jose (MM)</t>
  </si>
  <si>
    <t>Eldred, Brad (min)</t>
  </si>
  <si>
    <t>Denney, Kyle (MM)</t>
  </si>
  <si>
    <t>2004 Trade #121</t>
  </si>
  <si>
    <t>2004 Trade #125</t>
  </si>
  <si>
    <t>2004 Trade #126</t>
  </si>
  <si>
    <t>1,F3-1.5M</t>
  </si>
  <si>
    <t>3,F3-1.5M</t>
  </si>
  <si>
    <t>2005 Trade #113</t>
  </si>
  <si>
    <t>Vasquez, Jorge (MM)</t>
  </si>
  <si>
    <t>Pauly, Thomas (min)</t>
  </si>
  <si>
    <t>Young, Delwyn (min)</t>
  </si>
  <si>
    <t>Willingham, Josh (MM)</t>
  </si>
  <si>
    <t>Einertson, Matt (min)</t>
  </si>
  <si>
    <t>Gonzalez, Adrian</t>
  </si>
  <si>
    <t>Cabrera, Miguel</t>
  </si>
  <si>
    <t>Burnett, Sean</t>
  </si>
  <si>
    <t>VanBenschoten, John</t>
  </si>
  <si>
    <t>Greene, Khalil</t>
  </si>
  <si>
    <t>Milledge, Lastings</t>
  </si>
  <si>
    <t>Drew, Stephen</t>
  </si>
  <si>
    <t>Jenks, Bobby</t>
  </si>
  <si>
    <t>Mathis, Jeff</t>
  </si>
  <si>
    <t>Hagerty, Luke</t>
  </si>
  <si>
    <t>Damon, Johnny</t>
  </si>
  <si>
    <t>Higginson, Bobby</t>
  </si>
  <si>
    <t>Hollandsworth, Todd</t>
  </si>
  <si>
    <t>Suzuki, Ichiro</t>
  </si>
  <si>
    <t>2004 Trade #75</t>
  </si>
  <si>
    <t>Colbrunn, Greg</t>
  </si>
  <si>
    <t>Conine, Jeff</t>
  </si>
  <si>
    <t>Gant, Ron</t>
  </si>
  <si>
    <t>Grissom, Marquis</t>
  </si>
  <si>
    <t>Hammonds, Jeffrey</t>
  </si>
  <si>
    <t>Restovich, Mike</t>
  </si>
  <si>
    <t>Rivera, Juan</t>
  </si>
  <si>
    <t>Ross, David</t>
  </si>
  <si>
    <t>Sanchez, Freddy</t>
  </si>
  <si>
    <t>Snelling, Chris</t>
  </si>
  <si>
    <t>Beltran, Carlos</t>
  </si>
  <si>
    <t>Berkman, Lance</t>
  </si>
  <si>
    <t>Taggart</t>
  </si>
  <si>
    <t>Titans</t>
  </si>
  <si>
    <t>Nat Taggart Field</t>
  </si>
  <si>
    <t>1-2</t>
  </si>
  <si>
    <t>1-11</t>
  </si>
  <si>
    <t>9-13</t>
  </si>
  <si>
    <t>3-10</t>
  </si>
  <si>
    <t>12-17</t>
  </si>
  <si>
    <t>11-20</t>
  </si>
  <si>
    <t>9/6</t>
  </si>
  <si>
    <t>13/10</t>
  </si>
  <si>
    <t>4/2</t>
  </si>
  <si>
    <t>2/0</t>
  </si>
  <si>
    <t>4/3</t>
  </si>
  <si>
    <t>Tag</t>
  </si>
  <si>
    <t>4,I5-35M</t>
  </si>
  <si>
    <t>5,I5-35M</t>
  </si>
  <si>
    <t>3,I3-15M</t>
  </si>
  <si>
    <t>2,F2-3.1M</t>
  </si>
  <si>
    <t>2,F2-500k</t>
  </si>
  <si>
    <t>1,F1-600k</t>
  </si>
  <si>
    <t>1,F2-14.001M</t>
  </si>
  <si>
    <t>2,F2-14.001M</t>
  </si>
  <si>
    <t>1,F3-5.5M</t>
  </si>
  <si>
    <t>3,F3-5.5M</t>
  </si>
  <si>
    <t>2,F3-5.5M</t>
  </si>
  <si>
    <t>1,F2-654k</t>
  </si>
  <si>
    <t>2,F2-654k</t>
  </si>
  <si>
    <t>1,F2-2.76M</t>
  </si>
  <si>
    <t>2,F2-2.76M</t>
  </si>
  <si>
    <t>1,F3-37M</t>
  </si>
  <si>
    <t>3,F3-37M</t>
  </si>
  <si>
    <t>2,F3-37M</t>
  </si>
  <si>
    <t>1,F1-277k</t>
  </si>
  <si>
    <t>1,F1-233k</t>
  </si>
  <si>
    <t>1,F1-515k</t>
  </si>
  <si>
    <t>1,F1-802k</t>
  </si>
  <si>
    <t>Christiansen, Jason</t>
  </si>
  <si>
    <t>2005 Trade #46</t>
  </si>
  <si>
    <t>2005 Trade #18</t>
  </si>
  <si>
    <t>2005 Trade #19</t>
  </si>
  <si>
    <t>2005 Trade #20</t>
  </si>
  <si>
    <t>2005 Trade #22</t>
  </si>
  <si>
    <t>2005 Trade #23</t>
  </si>
  <si>
    <t>2005 Trade #48</t>
  </si>
  <si>
    <t>2005 Trade #50</t>
  </si>
  <si>
    <t>2005 Trade #36</t>
  </si>
  <si>
    <t>Ochoa, Alex</t>
  </si>
  <si>
    <t>Fox, Andy</t>
  </si>
  <si>
    <t>Ordonez, Rey</t>
  </si>
  <si>
    <t>Owens, Eric</t>
  </si>
  <si>
    <t>Magee, Wendell</t>
  </si>
  <si>
    <t>Benard, Marvin</t>
  </si>
  <si>
    <t>Selby, Bill</t>
  </si>
  <si>
    <t>Sheets, Andy</t>
  </si>
  <si>
    <t>Canizaro, Jay</t>
  </si>
  <si>
    <t>Hocking, Denny</t>
  </si>
  <si>
    <t>Hubbard, Trenidad</t>
  </si>
  <si>
    <t>Mordecai, Mike</t>
  </si>
  <si>
    <t>Osik, Keith</t>
  </si>
  <si>
    <t>Perez, Eddie</t>
  </si>
  <si>
    <t>Rivera, Ruben</t>
  </si>
  <si>
    <t>Castro, Juan</t>
  </si>
  <si>
    <t>Fasano, Sal</t>
  </si>
  <si>
    <t>Sweeney, Mark</t>
  </si>
  <si>
    <t>Alfonzo, Edgardo</t>
  </si>
  <si>
    <t>Anderson, Garret</t>
  </si>
  <si>
    <t>LaRoche, Adam</t>
  </si>
  <si>
    <t>Michael Swanson</t>
  </si>
  <si>
    <t>Jones, Justin (min)</t>
  </si>
  <si>
    <t>Weaver, Jered (min)</t>
  </si>
  <si>
    <t>Broadway, Larry (min)</t>
  </si>
  <si>
    <t>Duncan, Eric (min)</t>
  </si>
  <si>
    <t>Jackson, Edwin (MM)</t>
  </si>
  <si>
    <t xml:space="preserve">  ** if arbitration buyout option is chosen</t>
  </si>
  <si>
    <t>Hill, Koyie (MM)</t>
  </si>
  <si>
    <t>Miller, Greg (min)</t>
  </si>
  <si>
    <t>Parra, Many (min)</t>
  </si>
  <si>
    <t>Santos, Sergio (min)</t>
  </si>
  <si>
    <t>Aybar, Erick (min)</t>
  </si>
  <si>
    <t>Banks, Josh (min)</t>
  </si>
  <si>
    <t>Palmisano, Lou (min)</t>
  </si>
  <si>
    <t>2005 Trade #110</t>
  </si>
  <si>
    <t>1,F1-402k</t>
  </si>
  <si>
    <t>1,F2-2.748M</t>
  </si>
  <si>
    <t>2,F2-2.748M</t>
  </si>
  <si>
    <t>1,F2-802k</t>
  </si>
  <si>
    <t>2,F2-802k</t>
  </si>
  <si>
    <t>1,F1-470k</t>
  </si>
  <si>
    <t>1,F1-550k</t>
  </si>
  <si>
    <t>1,F2-4.2M</t>
  </si>
  <si>
    <t>2,F2-4.2M</t>
  </si>
  <si>
    <t>1,F3-8.5M</t>
  </si>
  <si>
    <t>3,F3-8.5M</t>
  </si>
  <si>
    <t>2,F3-8.5M</t>
  </si>
  <si>
    <t>1,F2-3.24M</t>
  </si>
  <si>
    <t>2,F2-3.24M</t>
  </si>
  <si>
    <t>1,F3-1.53M</t>
  </si>
  <si>
    <t>3,F3-1.53M</t>
  </si>
  <si>
    <t>Quiroz, Guillermo (MM)</t>
  </si>
  <si>
    <t>Roa, Joe</t>
  </si>
  <si>
    <t>Suppan, Jeff</t>
  </si>
  <si>
    <t>Rincon, Ricardo</t>
  </si>
  <si>
    <t>Rodriguez, Felix</t>
  </si>
  <si>
    <t>Borrell, Danny (min)</t>
  </si>
  <si>
    <t>Radke, Brad</t>
  </si>
  <si>
    <t>Loaiza, Esteban</t>
  </si>
  <si>
    <t>Sparks, Steve</t>
  </si>
  <si>
    <t>Jarvis, Kevin</t>
  </si>
  <si>
    <t>Mlicki, Dave</t>
  </si>
  <si>
    <t>Parris, Steve</t>
  </si>
  <si>
    <t>Villone, Ron</t>
  </si>
  <si>
    <t>Lima, Jose</t>
  </si>
  <si>
    <t>Seanez, Rudy</t>
  </si>
  <si>
    <t>Wells, Bob</t>
  </si>
  <si>
    <t>Bottalico, Ricky</t>
  </si>
  <si>
    <t>2005 Trade #74</t>
  </si>
  <si>
    <t>2005 Trade #75</t>
  </si>
  <si>
    <t>2005 Trade #76</t>
  </si>
  <si>
    <t>Anderson, Jason</t>
  </si>
  <si>
    <t>Backe, Brandon</t>
  </si>
  <si>
    <t>Cromer, Tripp</t>
  </si>
  <si>
    <t>Downs, Scott</t>
  </si>
  <si>
    <t>Estrella, Leo</t>
  </si>
  <si>
    <t>Etherton, Seth</t>
  </si>
  <si>
    <t>Franco, John</t>
  </si>
  <si>
    <t>Garcia, Rosman</t>
  </si>
  <si>
    <t>Guzman, Edwards</t>
  </si>
  <si>
    <t>Jones, Jason</t>
  </si>
  <si>
    <t>Keisler, Randy</t>
  </si>
  <si>
    <t>Laker, Tim</t>
  </si>
  <si>
    <t>Latham, Chris</t>
  </si>
  <si>
    <t>Martin, Al</t>
  </si>
  <si>
    <t>Mateo, Henry</t>
  </si>
  <si>
    <t>2004 Trade #128</t>
  </si>
  <si>
    <t>Moses, Matt (min)</t>
  </si>
  <si>
    <t>Harvey, Ryan (min)</t>
  </si>
  <si>
    <t>Zumaya, Joel (min)</t>
  </si>
  <si>
    <t>2005 Trade #81</t>
  </si>
  <si>
    <t>2003 Trade #17</t>
  </si>
  <si>
    <t>Remlinger, Mike</t>
  </si>
  <si>
    <t>Larson, Brandon</t>
  </si>
  <si>
    <t>Ludwick, Ryan</t>
  </si>
  <si>
    <t>Martinez, Victor</t>
  </si>
  <si>
    <t>Molina, Jose</t>
  </si>
  <si>
    <t>Munson, Eric</t>
  </si>
  <si>
    <t>Olivo, Miguel</t>
  </si>
  <si>
    <t>Overbay, Lyle</t>
  </si>
  <si>
    <t>Spiezio, Scott</t>
  </si>
  <si>
    <t>Tejada, Miguel</t>
  </si>
  <si>
    <t>Vidro, Jose</t>
  </si>
  <si>
    <t>2004 Trade #35</t>
  </si>
  <si>
    <t>Laird, Gerald</t>
  </si>
  <si>
    <t>Youkilis, Kevin</t>
  </si>
  <si>
    <t>Parque, Jim</t>
  </si>
  <si>
    <t>Rocker, John</t>
  </si>
  <si>
    <t>Sanchez, Jesus</t>
  </si>
  <si>
    <t>Colon, Bartolo</t>
  </si>
  <si>
    <t>Lowe, Derek</t>
  </si>
  <si>
    <t>Millwood, Kevin</t>
  </si>
  <si>
    <t>Morris, Matt</t>
  </si>
  <si>
    <t>DeJean, Mike</t>
  </si>
  <si>
    <t>Hawkins, Latroy</t>
  </si>
  <si>
    <t>Hernandez, Livan</t>
  </si>
  <si>
    <t>Lidle, Cory</t>
  </si>
  <si>
    <t>2004 Trade #78</t>
  </si>
  <si>
    <t>Westbrook, Jake</t>
  </si>
  <si>
    <t>Wright, Dan</t>
  </si>
  <si>
    <t>Zambrano, Victor</t>
  </si>
  <si>
    <t>Zerbe, Chad</t>
  </si>
  <si>
    <t>Almanza, Armando</t>
  </si>
  <si>
    <t>Anderson, Jimmy</t>
  </si>
  <si>
    <t>Armas Jr, Tony</t>
  </si>
  <si>
    <t>Arroyo, Bronson</t>
  </si>
  <si>
    <t>Barcelo, Lorenzo</t>
  </si>
  <si>
    <t>Beirne, Kevin</t>
  </si>
  <si>
    <t>Bell, Rob</t>
  </si>
  <si>
    <t>Bernero, Adam</t>
  </si>
  <si>
    <t>Mansfield</t>
  </si>
  <si>
    <t>Mounties</t>
  </si>
  <si>
    <t>Hart, Corey (MM)</t>
  </si>
  <si>
    <t>Consult Strat's ballpark listings for Milwaukee's ballpark dimensions.</t>
  </si>
  <si>
    <t>Bruton Parish Commons</t>
  </si>
  <si>
    <t>Proletarian Pastures</t>
  </si>
  <si>
    <t>9-14</t>
  </si>
  <si>
    <t>8-17</t>
  </si>
  <si>
    <t>11/6</t>
  </si>
  <si>
    <t>7/2</t>
  </si>
  <si>
    <t>9/9</t>
  </si>
  <si>
    <t>6/1</t>
  </si>
  <si>
    <t>Consult Strat's ballpark listings for San Francisco's ballpark dimensions.</t>
  </si>
  <si>
    <t>Pac Bell Park</t>
  </si>
  <si>
    <t>Teixeira, Mark</t>
  </si>
  <si>
    <t>min</t>
  </si>
  <si>
    <t>4,I4-24M</t>
  </si>
  <si>
    <t>3,I4-24M</t>
  </si>
  <si>
    <t>Contreras, Jose</t>
  </si>
  <si>
    <t>Reyes, Jose</t>
  </si>
  <si>
    <t>3,I4-5M</t>
  </si>
  <si>
    <t>4,I4-5M</t>
  </si>
  <si>
    <t>Matsui, Hideki</t>
  </si>
  <si>
    <t>Mauer, Joe</t>
  </si>
  <si>
    <t>Velarde, Randy</t>
  </si>
  <si>
    <t>Alicea, Luis</t>
  </si>
  <si>
    <t>Benjamin, Mike</t>
  </si>
  <si>
    <t>Deshields, Delino</t>
  </si>
  <si>
    <t>Dunston, Shawon</t>
  </si>
  <si>
    <t>Fabregas, Jorge</t>
  </si>
  <si>
    <t>Fletcher, Darrin</t>
  </si>
  <si>
    <t>2005 Trade #4</t>
  </si>
  <si>
    <t>Meyer, Dan (MM)</t>
  </si>
  <si>
    <t>Ibanez, Raul</t>
  </si>
  <si>
    <t>Konerko, Paul</t>
  </si>
  <si>
    <t>Kotsay, Mark</t>
  </si>
  <si>
    <t>Lee, Derrek</t>
  </si>
  <si>
    <t>Ordonez, Magglio</t>
  </si>
  <si>
    <t>Sexson, Richie</t>
  </si>
  <si>
    <t>Fullmer, Brad</t>
  </si>
  <si>
    <t>Glaus, Troy</t>
  </si>
  <si>
    <t>Winn, Randy</t>
  </si>
  <si>
    <t>2004 Trade #20</t>
  </si>
  <si>
    <t>Meadows, Brian</t>
  </si>
  <si>
    <t>Guthrie, Jeremy (MM)</t>
  </si>
  <si>
    <t>Exeter</t>
  </si>
  <si>
    <t>Alewives</t>
  </si>
  <si>
    <t>Exe</t>
  </si>
  <si>
    <t>Shinjo, Tsuyoshi</t>
  </si>
  <si>
    <t>Soriano, Alfonso</t>
  </si>
  <si>
    <t>Spivey, Junior</t>
  </si>
  <si>
    <t>Hamels, Cole (min)</t>
  </si>
  <si>
    <t>Rosario, Francisco (min)</t>
  </si>
  <si>
    <t>Hinckley, Mike (min)</t>
  </si>
  <si>
    <t>Callaspo, Alberto (min)</t>
  </si>
  <si>
    <t>1,F2-2M</t>
  </si>
  <si>
    <t>2,F2-2M</t>
  </si>
  <si>
    <t>2,F2-1.1M</t>
  </si>
  <si>
    <t>Triple Crown Stadium</t>
  </si>
  <si>
    <t>Consult Strat's ballpark listings for Seattle's ballpark dimensions.</t>
  </si>
  <si>
    <t>LD Fine #1 (2005)</t>
  </si>
  <si>
    <t>HOME TOWN DISCOUNTS AVAILABLE</t>
  </si>
  <si>
    <t>(for listed player-team combinations only)</t>
  </si>
  <si>
    <t>2005 Trade #39</t>
  </si>
  <si>
    <t>Guzman, Joel</t>
  </si>
  <si>
    <t>Takatsu, Shingo</t>
  </si>
  <si>
    <t>Madritsch, Bobby</t>
  </si>
  <si>
    <t>Lowry, Noah</t>
  </si>
  <si>
    <t>Holliday, Matt</t>
  </si>
  <si>
    <t>Cabrera, Daniel</t>
  </si>
  <si>
    <t>Iguchi, Tadahito</t>
  </si>
  <si>
    <t>Otsuka, Akinora</t>
  </si>
  <si>
    <t>Francis, Jeff</t>
  </si>
  <si>
    <t>Barton, Daric</t>
  </si>
  <si>
    <t>Capellan, Jose</t>
  </si>
  <si>
    <t>Gonzalez, Mike</t>
  </si>
  <si>
    <t>League, Brandon</t>
  </si>
  <si>
    <t>Bartlett, Jason</t>
  </si>
  <si>
    <t>Kubel, Jason</t>
  </si>
  <si>
    <t>Howard, Ryan</t>
  </si>
  <si>
    <t>Quentin, Carlos</t>
  </si>
  <si>
    <t>Granderson, Curt</t>
  </si>
  <si>
    <t>Gonzalez, Luis A.</t>
  </si>
  <si>
    <t>Gload, Ross</t>
  </si>
  <si>
    <t>Petit, Yusmeiro</t>
  </si>
  <si>
    <t>Miller, Adam</t>
  </si>
  <si>
    <t>Snyder, Chris</t>
  </si>
  <si>
    <t>McCarthy, Brandon</t>
  </si>
  <si>
    <t>Teahen, Mark</t>
  </si>
  <si>
    <t>Quintanilla, Omar</t>
  </si>
  <si>
    <t>Anderson, Brian</t>
  </si>
  <si>
    <t>Reyes, Anthony</t>
  </si>
  <si>
    <t>Taveras, Wily</t>
  </si>
  <si>
    <t>Thomas, Charles</t>
  </si>
  <si>
    <t>Duke, Zach</t>
  </si>
  <si>
    <t>Cantu, Jorge</t>
  </si>
  <si>
    <t>Young, Chris</t>
  </si>
  <si>
    <t>Sweeney, Ryan</t>
  </si>
  <si>
    <t>Morales, Kendry</t>
  </si>
  <si>
    <t>Francisco, Frank</t>
  </si>
  <si>
    <t>Bautista, Denny</t>
  </si>
  <si>
    <t>Robnett, Rich</t>
  </si>
  <si>
    <t>Blanco, Andres</t>
  </si>
  <si>
    <t>Green, Nick</t>
  </si>
  <si>
    <t>Church, Ryan</t>
  </si>
  <si>
    <t>Barmes, Clint</t>
  </si>
  <si>
    <t>Davies, Kyle</t>
  </si>
  <si>
    <t>Frasor, Jason</t>
  </si>
  <si>
    <t>Verlander, Justin</t>
  </si>
  <si>
    <t>Majewski, Val</t>
  </si>
  <si>
    <t>Hudgins, John</t>
  </si>
  <si>
    <t>Gardner, Richie</t>
  </si>
  <si>
    <t>Garcia, Jairo</t>
  </si>
  <si>
    <t>Newhan, David</t>
  </si>
  <si>
    <t>Astacio, Ezequiel</t>
  </si>
  <si>
    <t>Bradley, Bobby</t>
  </si>
  <si>
    <t>Result</t>
  </si>
  <si>
    <t>Minimum</t>
  </si>
  <si>
    <t>.850 -.924</t>
  </si>
  <si>
    <t>6.00 - up</t>
  </si>
  <si>
    <t>.925 - up</t>
  </si>
  <si>
    <t>.775 -.849</t>
  </si>
  <si>
    <t>.000 -.624</t>
  </si>
  <si>
    <t>.625 -.699</t>
  </si>
  <si>
    <t>.700 -.774</t>
  </si>
  <si>
    <t>0.00 -3.74</t>
  </si>
  <si>
    <t>3.75 -4.49</t>
  </si>
  <si>
    <t>4.50 -4.99</t>
  </si>
  <si>
    <t>5.00 -5.49</t>
  </si>
  <si>
    <t>5.50 -5.99</t>
  </si>
  <si>
    <t xml:space="preserve"># of </t>
  </si>
  <si>
    <t>6**</t>
  </si>
  <si>
    <t>5**</t>
  </si>
  <si>
    <t>4**</t>
  </si>
  <si>
    <t>Player Only</t>
  </si>
  <si>
    <t>MM</t>
  </si>
  <si>
    <t>Y1</t>
  </si>
  <si>
    <t>Y2</t>
  </si>
  <si>
    <t>Y3</t>
  </si>
  <si>
    <t>MINOR LEAGUERS</t>
  </si>
  <si>
    <t>2005 Contract</t>
  </si>
  <si>
    <t>2006 Contract</t>
  </si>
  <si>
    <t>2007 Contract</t>
  </si>
  <si>
    <t>2008 Contract</t>
  </si>
  <si>
    <t>2009 Contract</t>
  </si>
  <si>
    <t>2010 Contract</t>
  </si>
  <si>
    <t>2011 Contract</t>
  </si>
  <si>
    <t>Sisco, Andy</t>
  </si>
  <si>
    <t>Bonser, Boof</t>
  </si>
  <si>
    <t>Relaford, Desi</t>
  </si>
  <si>
    <t>Estalella, Bobby</t>
  </si>
  <si>
    <t>Hinch, A.J.</t>
  </si>
  <si>
    <t>Neal, Blaine (2,F2-510k)</t>
  </si>
  <si>
    <t>Nevin, Phil (4,I5-9.5M)</t>
  </si>
  <si>
    <t>Newhan, David (Y2)</t>
  </si>
  <si>
    <t>Niekro, Lance (Y1)</t>
  </si>
  <si>
    <t>Nippert, Dustin (MM)</t>
  </si>
  <si>
    <t>Nix, Laynce (Y3)</t>
  </si>
  <si>
    <t>Nixon, Trot (ARB-Y7)</t>
  </si>
  <si>
    <t>Nomo, Hideo (2,F2-1.034M)</t>
  </si>
  <si>
    <t>Norton, Phil (Y2)</t>
  </si>
  <si>
    <t>Nunez, Abraham (Y2)</t>
  </si>
  <si>
    <t>Nunez, Abraham O. (2,F2-506k)</t>
  </si>
  <si>
    <t>Obermueller, Wes (Y3)</t>
  </si>
  <si>
    <t>Ohka, Tomo (ARB-Y6)</t>
  </si>
  <si>
    <t>Ojeda, Augie (2,F2-501k)</t>
  </si>
  <si>
    <t>Ojeda, Miguel (Y3)</t>
  </si>
  <si>
    <t>Olivo, Miguel (Y3)</t>
  </si>
  <si>
    <t>Olsen, Scott (MM)</t>
  </si>
  <si>
    <t>Ordonez, Magglio (4,I4-24M)</t>
  </si>
  <si>
    <t>Ortiz, Ramon (2,F2-4M)</t>
  </si>
  <si>
    <t>Ortiz, Russ (4,I4-24M)</t>
  </si>
  <si>
    <t>Orvella, Chad (Y1)</t>
  </si>
  <si>
    <t>Oswalt, Roy (2,L5-14M)</t>
  </si>
  <si>
    <t>Otsuka, Akinora (Y2)</t>
  </si>
  <si>
    <t>Overbay, Lyle (Y3)</t>
  </si>
  <si>
    <t>Padilla, Vicente (ARB-Y6)</t>
  </si>
  <si>
    <t>Palmeiro, Rafael (2,F2-1.5M)</t>
  </si>
  <si>
    <t>Papelbon, Jon (Y1)</t>
  </si>
  <si>
    <t>Park, Chan Ho (4,I4-4M)</t>
  </si>
  <si>
    <t>Parrish, John (2,F3-1.211M)</t>
  </si>
  <si>
    <t>Patterson, Corey (ARB-Y5)</t>
  </si>
  <si>
    <t>Patterson, John (ARB-Y4)</t>
  </si>
  <si>
    <t>Payton, Jay (ARB-Y6)</t>
  </si>
  <si>
    <t>Peavy, Jake (ARB-Y4)</t>
  </si>
  <si>
    <t>Pena, Carlos (ARB-Y4)</t>
  </si>
  <si>
    <t>Pena, Wily Mo (Y3)</t>
  </si>
  <si>
    <t>Penn, Hayden (Y1)</t>
  </si>
  <si>
    <t>Penny, Brad (3,L5-14M)</t>
  </si>
  <si>
    <t>Peralta, Jhonny (Y3)</t>
  </si>
  <si>
    <t>Percival, Troy (2,F2-4.2M)</t>
  </si>
  <si>
    <t>Perez, Antonio (Y3)</t>
  </si>
  <si>
    <t>Perez, Neifi (2,F2-700k)</t>
  </si>
  <si>
    <t>Perez, Odalis (4,L5-14M)</t>
  </si>
  <si>
    <t>Perez, Oliver (ARB-Y4)</t>
  </si>
  <si>
    <t>Perez, Timo (2,F2-744k)</t>
  </si>
  <si>
    <t>Phelps, Josh (ARB-Y4)</t>
  </si>
  <si>
    <t>Phillips, Brandon (Y3)</t>
  </si>
  <si>
    <t>Phillips, Jason L. (Y3)</t>
  </si>
  <si>
    <t>Pickering, Calvin (3,F3-1M)</t>
  </si>
  <si>
    <t>Pierre, Juan (ARB-Y6)</t>
  </si>
  <si>
    <t>Pierzynski, A.J. (ARB-Y5)</t>
  </si>
  <si>
    <t>Pineiro, Joel (ARB-Y5)</t>
  </si>
  <si>
    <t>Podsednik, Scott (Y3)</t>
  </si>
  <si>
    <t>Politte, Cliff (4,I4-5M)</t>
  </si>
  <si>
    <t>Ponson, Sidney (4,I4-9.2M)</t>
  </si>
  <si>
    <t>Posada, Jorge (4,I4-14M)</t>
  </si>
  <si>
    <t>Prinz, Bret (2,F2-500k)</t>
  </si>
  <si>
    <t>Prior, Mark (ARB-Y4)</t>
  </si>
  <si>
    <t>Pujols, Albert (2,L5-14M)</t>
  </si>
  <si>
    <t>Punto, Nick (Y2)</t>
  </si>
  <si>
    <t>Putz, J.J. (Y2)</t>
  </si>
  <si>
    <t>Qualls, Chad (Y2)</t>
  </si>
  <si>
    <t>Quantrill, Paul (2,F2-3.4M)</t>
  </si>
  <si>
    <t>Quinlan, Robb (Y3)</t>
  </si>
  <si>
    <t>Quintanilla, Omar (Y1)</t>
  </si>
  <si>
    <t>Ramirez, Aramis (4,I5-8M)</t>
  </si>
  <si>
    <t>Ramirez, Erasmo (Y3)</t>
  </si>
  <si>
    <t>Ramirez, Hanley (MM)</t>
  </si>
  <si>
    <t>Ramirez, Horacio (Y3)</t>
  </si>
  <si>
    <t>Ramirez, Manny (4,I5-35M)</t>
  </si>
  <si>
    <t>Randa, Joe (2,F2-5M)</t>
  </si>
  <si>
    <t>Randolph, Stephen (Y3)</t>
  </si>
  <si>
    <t>Rauch, Jon (Y2)</t>
  </si>
  <si>
    <t>Redding, Tim (2,F2-1.8M)</t>
  </si>
  <si>
    <t>Redman, Mark (ARB-Y6)</t>
  </si>
  <si>
    <t>Redmond, Mike (2,F3-2.4M)</t>
  </si>
  <si>
    <t>Reed, Jeremy (Y1)</t>
  </si>
  <si>
    <t>Reese, Pokey (2,F2-806k)</t>
  </si>
  <si>
    <t>Reitsma, Chris (ARB-Y5)</t>
  </si>
  <si>
    <t>Renteria, Edgar (4,I4-24M)</t>
  </si>
  <si>
    <t>Restovich, Mike (Y1)</t>
  </si>
  <si>
    <t>Reyes, Al (2,F3-1.075M)</t>
  </si>
  <si>
    <t>Reyes, Anthony (MM)</t>
  </si>
  <si>
    <t>Reyes, Dennys (2,F2-500k)</t>
  </si>
  <si>
    <t>Reyes, Jose (Y3)</t>
  </si>
  <si>
    <t>Rhodes, Arthur (2,F2-500k)</t>
  </si>
  <si>
    <t>Riedling, John (ARB-Y5)</t>
  </si>
  <si>
    <t>Riley, Matt (Y2)</t>
  </si>
  <si>
    <t>Rincon, Juan (Y3)</t>
  </si>
  <si>
    <t>Rincon, Ricardo (2,F2-1.14M)</t>
  </si>
  <si>
    <t>Rios, Alexis (Y2)</t>
  </si>
  <si>
    <t>Riske, David (ARB-Y4)</t>
  </si>
  <si>
    <t>Rivas, Luis (2,F4-4M)</t>
  </si>
  <si>
    <t>Rivera, Juan (Y3)</t>
  </si>
  <si>
    <t>Roberts, Brian (ARB-Y5)</t>
  </si>
  <si>
    <t>Roberts, Dave (ARB-Y7)</t>
  </si>
  <si>
    <t>Robertson, Nate (3,F3-1.41M)</t>
  </si>
  <si>
    <t>Robinson, Kerry (ARB-Y5)</t>
  </si>
  <si>
    <t>Rodriguez, Alex (4,I5-35M)</t>
  </si>
  <si>
    <t>Rodriguez, Eddy (Y2)</t>
  </si>
  <si>
    <t>Rodriguez, Francisco (Y3)</t>
  </si>
  <si>
    <t>Rodriguez, Ricardo (ARB-Y4)</t>
  </si>
  <si>
    <t>Rogers, Kenny (2,F2-5.5M)</t>
  </si>
  <si>
    <t>Rolen, Scott (4,I4-24M)</t>
  </si>
  <si>
    <t>Rollins, Jimmy (2,L5-14M)</t>
  </si>
  <si>
    <t>Rolls, Damian (3,F3-5.6M)</t>
  </si>
  <si>
    <t>Romero, J.C. (ARB-Y6)</t>
  </si>
  <si>
    <t>Ross, David (Y3)</t>
  </si>
  <si>
    <t>Rowand, Aaron (ARB-Y5)</t>
  </si>
  <si>
    <t>Rueter, Kirk (2,F4-8.202M)</t>
  </si>
  <si>
    <t>Ryan, B.J. (ARB-Y6)</t>
  </si>
  <si>
    <t>Saarloos, Kirk (3,F3-1.5M)</t>
  </si>
  <si>
    <t>Sabathia, C.C. (ARB-Y5)</t>
  </si>
  <si>
    <t>Sanchez, Alex (ARB-Y4)</t>
  </si>
  <si>
    <t>Sanchez, Duaner (Y2)</t>
  </si>
  <si>
    <t>Sanchez, Freddy (Y1)</t>
  </si>
  <si>
    <t>Santana, Ervin (Y1)</t>
  </si>
  <si>
    <t>Santana, Johan (3,L5-14M)</t>
  </si>
  <si>
    <t>Santiago, Benito (2,F2-2.52M)</t>
  </si>
  <si>
    <t>Santos, Victor (2,F3-5.058M)</t>
  </si>
  <si>
    <t>Sauerbeck, Scott (3,F3-2.625M)</t>
  </si>
  <si>
    <t>Saunders, Joe (MM)</t>
  </si>
  <si>
    <t>Schmidt, Jason (3,F3-31.2M)</t>
  </si>
  <si>
    <t>Schneider, Brian (ARB-Y6)</t>
  </si>
  <si>
    <t>Schoeneweis, Scott (2,F2-1.75M)</t>
  </si>
  <si>
    <t>Scutaro, Marco (Y2)</t>
  </si>
  <si>
    <t>Seo, Jae (Y3)</t>
  </si>
  <si>
    <t>Serrano, Jim (Y2)</t>
  </si>
  <si>
    <t>Sexson, Richie (4,I5-35M)</t>
  </si>
  <si>
    <t>Sheets, Ben (2,L5-14M)</t>
  </si>
  <si>
    <t>Shelton, Chris (Y1)</t>
  </si>
  <si>
    <t>Shields, Scot (ARB-Y4)</t>
  </si>
  <si>
    <t>Shoppach, Kelly (MM)</t>
  </si>
  <si>
    <t>Shouse, Brian (Y3)</t>
  </si>
  <si>
    <t>Shuey, Paul (3,F3-5.11M)</t>
  </si>
  <si>
    <t>Silva, Carlos (ARB-Y4)</t>
  </si>
  <si>
    <t>Simpson, Allan (Y2)</t>
  </si>
  <si>
    <t>Sisco, Andy (Y1)</t>
  </si>
  <si>
    <t>Sizemore, Grady (Y2)</t>
  </si>
  <si>
    <t>Sledge, Terrmel (Y2)</t>
  </si>
  <si>
    <t>Smith, Jason (Y2)</t>
  </si>
  <si>
    <t>Snell, Ian (Y1)</t>
  </si>
  <si>
    <t>Snow, J.T. (2,F2-8M)</t>
  </si>
  <si>
    <t>Snyder, Chris (Y2)</t>
  </si>
  <si>
    <t>Soriano, Alfonso (2,L5-14M)</t>
  </si>
  <si>
    <t>Soriano, Rafael (ARB-Y4)</t>
  </si>
  <si>
    <t>Sosa, Jorge (ARB-Y4)</t>
  </si>
  <si>
    <t>Sparks, Steve (2,F2-1.75M)</t>
  </si>
  <si>
    <t>Speier, Justin (ARB-Y6)</t>
  </si>
  <si>
    <t>Spivey, Junior (2,F3-3.6M)</t>
  </si>
  <si>
    <t>Spooneybarger, Tim (ARB-Y4)</t>
  </si>
  <si>
    <t>Stairs, Matt (2,F2-4.032M)</t>
  </si>
  <si>
    <t>Stanford, Jason (Y3)</t>
  </si>
  <si>
    <t>Stauffer, Tim (Y1)</t>
  </si>
  <si>
    <t>Stewart, Shannon (4,I4-14M)</t>
  </si>
  <si>
    <t>Street, Huston (Y1)</t>
  </si>
  <si>
    <t>Surhoff, B.J. (2,F2-850k)</t>
  </si>
  <si>
    <t>Suzuki, Ichiro (2,L5-14M)</t>
  </si>
  <si>
    <t>Sweeney, Mike (4,I4-24M)</t>
  </si>
  <si>
    <t>Swisher, Nick (Y1)</t>
  </si>
  <si>
    <t>Tadano, Kazuhito (Y2)</t>
  </si>
  <si>
    <t>Taguchi, So (Y2)</t>
  </si>
  <si>
    <t>Takatsu, Shingo (Y2)</t>
  </si>
  <si>
    <t>Tankersley, Dennis (ARB-Y4)</t>
  </si>
  <si>
    <t>Tavarez, Julian (2,F2-6.101M)</t>
  </si>
  <si>
    <t>Taveras, Wily (Y1)</t>
  </si>
  <si>
    <t>Teahen, Mark (Y1)</t>
  </si>
  <si>
    <t>Teixeira, Mark (Y3)</t>
  </si>
  <si>
    <t>Telemaco, Amaury (3,F3-1.3M)</t>
  </si>
  <si>
    <t>Terrero, Luis (Y2)</t>
  </si>
  <si>
    <t>Thames, Marcus (Y2)</t>
  </si>
  <si>
    <t>Thomas, Charles (Y2)</t>
  </si>
  <si>
    <t>Tiffee, Terry (Y1)</t>
  </si>
  <si>
    <t>Timlin, Mike (2,F2-6.101M)</t>
  </si>
  <si>
    <t>Torrealba, Yorvit (ARB-Y4)</t>
  </si>
  <si>
    <t>Torres, Salomon (2,F2-6.901M)</t>
  </si>
  <si>
    <t>Towers, Josh (ARB-Y5)</t>
  </si>
  <si>
    <t>Traber, Billy (2,F3-1.1M)</t>
  </si>
  <si>
    <t>Trachsel, Steve (2,F2-7.001M)</t>
  </si>
  <si>
    <t>Tracy, Chad (Y2)</t>
  </si>
  <si>
    <t>Tsao, Chin-Hui (Y3)</t>
  </si>
  <si>
    <t>Tucker, T.J. (ARB-Y4)</t>
  </si>
  <si>
    <t>Turnbow, Derrick (3,F3-1.5M)</t>
  </si>
  <si>
    <t>Upton, B.J. (Y2)</t>
  </si>
  <si>
    <t>Urbina, Ugueth (4,I4-9.2M)</t>
  </si>
  <si>
    <t>Uribe, Juan (ARB-Y5)</t>
  </si>
  <si>
    <t>Utley, Chase (Y3)</t>
  </si>
  <si>
    <t>Valdes, Ismael (2,F2-3.5M)</t>
  </si>
  <si>
    <t>Valent, Eric (Y2)</t>
  </si>
  <si>
    <t>Valverde, Jose (Y3)</t>
  </si>
  <si>
    <t>Van Hekken, Andy (ARB-Y4)</t>
  </si>
  <si>
    <t>Van Poppel, Todd (2,F2-1.75M)</t>
  </si>
  <si>
    <t>Vargas, Claudio (Y3)</t>
  </si>
  <si>
    <t>Varitek, Jason (4,I4-6.2M)</t>
  </si>
  <si>
    <t>Vazquez, Javier (4,I5-21M)</t>
  </si>
  <si>
    <t>Vazquez, Ramon (2,F3-1.005M)</t>
  </si>
  <si>
    <t>Verlander, Justin (MM)</t>
  </si>
  <si>
    <t>Vidro, Jose (4,I4-24M)</t>
  </si>
  <si>
    <t>Villarreal, Oscar (Y3)</t>
  </si>
  <si>
    <t>Vizcaino, Jose (2,F3-1.5M)</t>
  </si>
  <si>
    <t>Vizcaino, Luis (ARB-Y5)</t>
  </si>
  <si>
    <t>Vogelsong, Ryan (3,F3-1.1M)</t>
  </si>
  <si>
    <t>Waechter, Doug (Y3)</t>
  </si>
  <si>
    <t>Wagner, Billy (2,F4-13.450M)</t>
  </si>
  <si>
    <t>Wagner, Ryan (Y2)</t>
  </si>
  <si>
    <t>Wainwright, Adam (MM)</t>
  </si>
  <si>
    <t>Wakefield, Tim (2,F3-6M)</t>
  </si>
  <si>
    <t>Walker, Jamie (ARB-Y4)</t>
  </si>
  <si>
    <t>Walker, Larry (2,F2-7.4M)</t>
  </si>
  <si>
    <t>Ward, Daryle (3,F3-1.5M)</t>
  </si>
  <si>
    <t>Washburn, Jarrod (4,I4-24M)</t>
  </si>
  <si>
    <t>Wayne, Justin (2,F2-500k)</t>
  </si>
  <si>
    <t>Weathers, David (2,F2-802k)</t>
  </si>
  <si>
    <t>Weaver, Jeff (4,L5-14M)</t>
  </si>
  <si>
    <t>Webb, Brandon (Y3)</t>
  </si>
  <si>
    <t>Weeks, Rickie (Y1)</t>
  </si>
  <si>
    <t>Wellemeyer, Todd (Y1)</t>
  </si>
  <si>
    <t>Wells, David (2,F2-10.2M)</t>
  </si>
  <si>
    <t>Wells, Kip (3,L4-16M)</t>
  </si>
  <si>
    <t>Wells, Vernon (2,L5-14M)</t>
  </si>
  <si>
    <t>Werth, Jayson (Y2)</t>
  </si>
  <si>
    <t>Westbrook, Jake (ARB-Y5)</t>
  </si>
  <si>
    <t>White, Gabe (3,F3-1.177M)</t>
  </si>
  <si>
    <t>Wickman, Bob (2,F2-950k)</t>
  </si>
  <si>
    <t>Wigginton, Ty (ARB-Y4)</t>
  </si>
  <si>
    <t>Wilkerson, Brad (2,L5-14M)</t>
  </si>
  <si>
    <t>Williams, Dave (2,F2-2.247M)</t>
  </si>
  <si>
    <t>Williams, Jerome (Y3)</t>
  </si>
  <si>
    <t>Williams, Todd (Y2)</t>
  </si>
  <si>
    <t>Williams, Woody (2,F2-5.5M)</t>
  </si>
  <si>
    <t>Williamson, Scott (2,F3-2.103M)</t>
  </si>
  <si>
    <t>Willis, Dontrelle (Y3)</t>
  </si>
  <si>
    <t>Wilson, Craig (ARB-Y5)</t>
  </si>
  <si>
    <t>Wilson, Jack (ARB-Y5)</t>
  </si>
  <si>
    <t>Wilson, Preston (ARB-Y7)</t>
  </si>
  <si>
    <t>Wilson, Vance (ARB-Y4)</t>
  </si>
  <si>
    <t>Wise, Matt (2,F3-2.235M)</t>
  </si>
  <si>
    <t>Witasick, Jay (ARB-Y7)</t>
  </si>
  <si>
    <t>Wolf, Randy (4,L5-14M)</t>
  </si>
  <si>
    <t>Wood, Kerry (4,I5-35M)</t>
  </si>
  <si>
    <t>Wood, Mike (Y2)</t>
  </si>
  <si>
    <t>Woodward, Chris (2,F3-1.075M)</t>
  </si>
  <si>
    <t>Wright, David (Y2)</t>
  </si>
  <si>
    <t>Wright, Jaret (3,F3-2.11M)</t>
  </si>
  <si>
    <t>Wuertz, Michael (Y1)</t>
  </si>
  <si>
    <t>Yan, Esteban (2,F2-1.8M)</t>
  </si>
  <si>
    <t>Youkilis, Kevin (Y2)</t>
  </si>
  <si>
    <t>Young, Chris (Y2)</t>
  </si>
  <si>
    <t>Young, Mike (2,L5-14M)</t>
  </si>
  <si>
    <t>Young, Walter (MM)</t>
  </si>
  <si>
    <t>Zambrano, Carlos (ARB-Y4)</t>
  </si>
  <si>
    <t>Zambrano, Victor (ARB-Y5)</t>
  </si>
  <si>
    <t>Zimmerman, Ryan (MM)</t>
  </si>
  <si>
    <t>Zito, Barry (3,L5-14M)</t>
  </si>
  <si>
    <t>Abreu, Bobby (4,I5-35M)</t>
  </si>
  <si>
    <t>Adams, Mike (Y2)</t>
  </si>
  <si>
    <t>Adams, Russ (Y1)</t>
  </si>
  <si>
    <t>Adams, Terry (2,F2-1M)</t>
  </si>
  <si>
    <t>Adkins, Jon (Y2)</t>
  </si>
  <si>
    <t>Affeldt, Jeremy (ARB-Y4)</t>
  </si>
  <si>
    <t>Ainsworth, Kurt (Y3)</t>
  </si>
  <si>
    <t>Almanzar, Carlos (2,F2-3.5M)</t>
  </si>
  <si>
    <t>Alomar, Roberto (4,I4-9.2M)</t>
  </si>
  <si>
    <t>Alou, Moises (2,F2-14.001M)</t>
  </si>
  <si>
    <t>Amezaga, Alfredo (Y3)</t>
  </si>
  <si>
    <t>Anderson, Brian (MM)</t>
  </si>
  <si>
    <t>Anderson, Garret (4,I4-24M)</t>
  </si>
  <si>
    <t>Ankiel, Rick (3,F3-2.1M)</t>
  </si>
  <si>
    <t>Aquino, Greg (Y2)</t>
  </si>
  <si>
    <t>Armas Jr, Tony (ARB-Y6)</t>
  </si>
  <si>
    <t>Arroyo, Bronson (3,F3-1.2M)</t>
  </si>
  <si>
    <t>Asencio, Miguel (ARB-Y4)</t>
  </si>
  <si>
    <t>Ashby, Andy (2,F2-550k)</t>
  </si>
  <si>
    <t>Astacio, Ezequiel (Y1)</t>
  </si>
  <si>
    <t>Astacio, Pedro (2,F2-500k)</t>
  </si>
  <si>
    <t>Atchison, Scott (2,F3-1.203M)</t>
  </si>
  <si>
    <t>Atkins, Garrett (Y1)</t>
  </si>
  <si>
    <t>Aurilia, Rich (4,I4-6.2M)</t>
  </si>
  <si>
    <t>Ausmus, Brad (2,F3-5.5M)</t>
  </si>
  <si>
    <t>Ayala, Luis (Y3)</t>
  </si>
  <si>
    <t>Backe, Brandon (3,F3-1.356M)</t>
  </si>
  <si>
    <t>Baek, Cha Seung (Y2)</t>
  </si>
  <si>
    <t>Baez, Danys (ARB-Y5)</t>
  </si>
  <si>
    <t>Baker, Jeff (MM)</t>
  </si>
  <si>
    <t>Baker, Scott (MM)</t>
  </si>
  <si>
    <t>Baldelli, Rocco (Y3)</t>
  </si>
  <si>
    <t>Balfour, Grant (Y2)</t>
  </si>
  <si>
    <t>Barajas, Rod (ARB-Y5)</t>
  </si>
  <si>
    <t>Bard, Josh (Y3)</t>
  </si>
  <si>
    <t>Barmes, Clint (Y1)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</si>
</sst>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"/>
    <numFmt numFmtId="172" formatCode=".000"/>
    <numFmt numFmtId="173" formatCode="mmm\-yyyy"/>
    <numFmt numFmtId="174" formatCode="&quot;$&quot;#,##0;[Red]&quot;$&quot;#,##0"/>
    <numFmt numFmtId="175" formatCode="0.00;[Red]0.00"/>
    <numFmt numFmtId="176" formatCode="&quot;$&quot;#,##0.00;[Red]&quot;$&quot;#,##0.00"/>
    <numFmt numFmtId="177" formatCode="[$$-409]#,##0;[Red][$$-409]#,##0"/>
    <numFmt numFmtId="178" formatCode="[$$-1009]#,##0;[Red][$$-1009]#,##0"/>
    <numFmt numFmtId="179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0" fillId="0" borderId="2" xfId="17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6" fontId="0" fillId="0" borderId="1" xfId="0" applyNumberFormat="1" applyBorder="1" applyAlignment="1">
      <alignment/>
    </xf>
    <xf numFmtId="6" fontId="0" fillId="0" borderId="1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2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166" fontId="0" fillId="0" borderId="2" xfId="17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6" fontId="0" fillId="0" borderId="2" xfId="17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166" fontId="0" fillId="0" borderId="2" xfId="17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2" xfId="2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0" fillId="0" borderId="0" xfId="17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17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14" xfId="0" applyFont="1" applyBorder="1" applyAlignment="1">
      <alignment horizontal="center"/>
    </xf>
    <xf numFmtId="166" fontId="0" fillId="0" borderId="15" xfId="17" applyNumberFormat="1" applyFont="1" applyBorder="1" applyAlignment="1">
      <alignment/>
    </xf>
    <xf numFmtId="166" fontId="0" fillId="0" borderId="15" xfId="17" applyNumberFormat="1" applyBorder="1" applyAlignment="1">
      <alignment/>
    </xf>
    <xf numFmtId="166" fontId="0" fillId="0" borderId="32" xfId="17" applyNumberFormat="1" applyFont="1" applyBorder="1" applyAlignment="1">
      <alignment horizontal="center"/>
    </xf>
    <xf numFmtId="166" fontId="0" fillId="0" borderId="10" xfId="17" applyNumberFormat="1" applyBorder="1" applyAlignment="1">
      <alignment/>
    </xf>
    <xf numFmtId="16" fontId="0" fillId="0" borderId="14" xfId="0" applyNumberForma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2" xfId="17" applyNumberFormat="1" applyFont="1" applyBorder="1" applyAlignment="1">
      <alignment horizontal="center"/>
    </xf>
    <xf numFmtId="166" fontId="0" fillId="0" borderId="2" xfId="17" applyNumberFormat="1" applyBorder="1" applyAlignment="1">
      <alignment horizontal="left"/>
    </xf>
    <xf numFmtId="0" fontId="1" fillId="0" borderId="2" xfId="0" applyNumberFormat="1" applyFon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166" fontId="0" fillId="0" borderId="2" xfId="17" applyNumberFormat="1" applyFont="1" applyFill="1" applyBorder="1" applyAlignment="1">
      <alignment/>
    </xf>
    <xf numFmtId="166" fontId="0" fillId="0" borderId="2" xfId="17" applyNumberFormat="1" applyFont="1" applyBorder="1" applyAlignment="1">
      <alignment horizontal="left"/>
    </xf>
    <xf numFmtId="0" fontId="0" fillId="0" borderId="20" xfId="0" applyBorder="1" applyAlignment="1">
      <alignment/>
    </xf>
    <xf numFmtId="166" fontId="0" fillId="0" borderId="2" xfId="17" applyNumberFormat="1" applyFont="1" applyBorder="1" applyAlignment="1">
      <alignment horizontal="left"/>
    </xf>
    <xf numFmtId="0" fontId="0" fillId="0" borderId="0" xfId="0" applyFont="1" applyAlignment="1">
      <alignment/>
    </xf>
    <xf numFmtId="17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6" fontId="0" fillId="0" borderId="2" xfId="17" applyNumberFormat="1" applyBorder="1" applyAlignment="1">
      <alignment/>
    </xf>
    <xf numFmtId="14" fontId="0" fillId="0" borderId="2" xfId="0" applyNumberFormat="1" applyBorder="1" applyAlignment="1">
      <alignment/>
    </xf>
    <xf numFmtId="6" fontId="0" fillId="0" borderId="2" xfId="0" applyNumberFormat="1" applyFont="1" applyFill="1" applyBorder="1" applyAlignment="1">
      <alignment/>
    </xf>
    <xf numFmtId="14" fontId="0" fillId="0" borderId="2" xfId="0" applyNumberFormat="1" applyFont="1" applyFill="1" applyBorder="1" applyAlignment="1">
      <alignment/>
    </xf>
    <xf numFmtId="6" fontId="0" fillId="0" borderId="2" xfId="17" applyNumberFormat="1" applyFont="1" applyBorder="1" applyAlignment="1">
      <alignment/>
    </xf>
    <xf numFmtId="14" fontId="0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6" fontId="2" fillId="0" borderId="2" xfId="17" applyNumberFormat="1" applyFont="1" applyBorder="1" applyAlignment="1">
      <alignment horizontal="center"/>
    </xf>
    <xf numFmtId="6" fontId="1" fillId="0" borderId="2" xfId="17" applyNumberFormat="1" applyFont="1" applyBorder="1" applyAlignment="1">
      <alignment horizontal="center"/>
    </xf>
    <xf numFmtId="6" fontId="0" fillId="0" borderId="2" xfId="0" applyNumberFormat="1" applyBorder="1" applyAlignment="1">
      <alignment/>
    </xf>
    <xf numFmtId="6" fontId="0" fillId="0" borderId="32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6" fontId="0" fillId="0" borderId="2" xfId="17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6" fontId="0" fillId="0" borderId="2" xfId="17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14" fontId="0" fillId="0" borderId="2" xfId="0" applyNumberFormat="1" applyFont="1" applyBorder="1" applyAlignment="1">
      <alignment/>
    </xf>
    <xf numFmtId="166" fontId="0" fillId="0" borderId="2" xfId="17" applyNumberFormat="1" applyBorder="1" applyAlignment="1">
      <alignment horizontal="left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6" fontId="2" fillId="0" borderId="11" xfId="17" applyNumberFormat="1" applyFont="1" applyBorder="1" applyAlignment="1">
      <alignment horizontal="center"/>
    </xf>
    <xf numFmtId="6" fontId="2" fillId="0" borderId="3" xfId="17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38" xfId="0" applyFont="1" applyBorder="1" applyAlignment="1">
      <alignment horizontal="left" indent="1"/>
    </xf>
    <xf numFmtId="0" fontId="0" fillId="0" borderId="52" xfId="0" applyFont="1" applyBorder="1" applyAlignment="1">
      <alignment horizontal="left" indent="1"/>
    </xf>
    <xf numFmtId="0" fontId="0" fillId="0" borderId="53" xfId="0" applyFont="1" applyBorder="1" applyAlignment="1">
      <alignment horizontal="left" indent="1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2" xfId="0" applyBorder="1" applyAlignment="1">
      <alignment horizontal="left" indent="1"/>
    </xf>
    <xf numFmtId="0" fontId="0" fillId="0" borderId="52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6" xfId="0" applyFont="1" applyBorder="1" applyAlignment="1">
      <alignment horizontal="center"/>
    </xf>
    <xf numFmtId="0" fontId="3" fillId="0" borderId="5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Bank!$B$5</c:f>
              <c:strCache>
                <c:ptCount val="1"/>
                <c:pt idx="0">
                  <c:v>San Bernardino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Bank!$B$6</c:f>
              <c:strCache>
                <c:ptCount val="1"/>
                <c:pt idx="0">
                  <c:v>Port Richey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Bank!$B$7</c:f>
              <c:strCache>
                <c:ptCount val="1"/>
                <c:pt idx="0">
                  <c:v>Mansfield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Bank!$B$8</c:f>
              <c:strCache>
                <c:ptCount val="1"/>
                <c:pt idx="0">
                  <c:v>Buckeye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Bank!$B$9</c:f>
              <c:strCache>
                <c:ptCount val="1"/>
                <c:pt idx="0">
                  <c:v>Northwoods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Bank!$B$10</c:f>
              <c:strCache>
                <c:ptCount val="1"/>
                <c:pt idx="0">
                  <c:v>Torrington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Bank!$B$11</c:f>
              <c:strCache>
                <c:ptCount val="1"/>
                <c:pt idx="0">
                  <c:v>Gotham City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Bank!$B$12</c:f>
              <c:strCache>
                <c:ptCount val="1"/>
                <c:pt idx="0">
                  <c:v>Taggart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Bank!$B$13</c:f>
              <c:strCache>
                <c:ptCount val="1"/>
                <c:pt idx="0">
                  <c:v>Exeter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Bank!$B$14</c:f>
              <c:strCache>
                <c:ptCount val="1"/>
                <c:pt idx="0">
                  <c:v>Lafontaine Park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Bank!$B$15</c:f>
              <c:strCache>
                <c:ptCount val="1"/>
                <c:pt idx="0">
                  <c:v>Aspen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Bank!$B$16</c:f>
              <c:strCache>
                <c:ptCount val="1"/>
                <c:pt idx="0">
                  <c:v>Maryland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Bank!$B$17</c:f>
              <c:strCache>
                <c:ptCount val="1"/>
                <c:pt idx="0">
                  <c:v>Virginia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Bank!$B$18</c:f>
              <c:strCache>
                <c:ptCount val="1"/>
                <c:pt idx="0">
                  <c:v>Plum Island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Bank!$B$19</c:f>
              <c:strCache>
                <c:ptCount val="1"/>
                <c:pt idx="0">
                  <c:v>Santa Barbara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Bank!$B$20</c:f>
              <c:strCache>
                <c:ptCount val="1"/>
                <c:pt idx="0">
                  <c:v>Greenville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Bank!$B$21</c:f>
              <c:strCache>
                <c:ptCount val="1"/>
                <c:pt idx="0">
                  <c:v>West Oakland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Bank!$B$22</c:f>
              <c:strCache>
                <c:ptCount val="1"/>
                <c:pt idx="0">
                  <c:v>Baltimore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Bank!$B$23</c:f>
              <c:strCache>
                <c:ptCount val="1"/>
                <c:pt idx="0">
                  <c:v>Silver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Bank!$B$24</c:f>
              <c:strCache>
                <c:ptCount val="1"/>
                <c:pt idx="0">
                  <c:v>Williamsburg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Bank!$B$25</c:f>
              <c:strCache>
                <c:ptCount val="1"/>
                <c:pt idx="0">
                  <c:v>Rivendell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Bank!$B$26</c:f>
              <c:strCache>
                <c:ptCount val="1"/>
                <c:pt idx="0">
                  <c:v>Waukesha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Bank!$B$27</c:f>
              <c:strCache>
                <c:ptCount val="1"/>
                <c:pt idx="0">
                  <c:v>Annadale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Bank!$B$28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Bank!$C$28</c:f>
              <c:numCache>
                <c:ptCount val="1"/>
                <c:pt idx="0">
                  <c:v>0</c:v>
                </c:pt>
              </c:numCache>
            </c:numRef>
          </c:val>
        </c:ser>
        <c:axId val="58651231"/>
        <c:axId val="58099032"/>
      </c:barChart>
      <c:catAx>
        <c:axId val="58651231"/>
        <c:scaling>
          <c:orientation val="minMax"/>
        </c:scaling>
        <c:axPos val="b"/>
        <c:delete val="1"/>
        <c:majorTickMark val="out"/>
        <c:minorTickMark val="none"/>
        <c:tickLblPos val="nextTo"/>
        <c:crossAx val="58099032"/>
        <c:crosses val="autoZero"/>
        <c:auto val="1"/>
        <c:lblOffset val="100"/>
        <c:noMultiLvlLbl val="0"/>
      </c:catAx>
      <c:valAx>
        <c:axId val="58099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51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2</xdr:row>
      <xdr:rowOff>28575</xdr:rowOff>
    </xdr:from>
    <xdr:to>
      <xdr:col>14</xdr:col>
      <xdr:colOff>180975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857500" y="400050"/>
        <a:ext cx="65913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eb-guru\Local%20Settings\Temp\2005_BW_Rost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gue"/>
      <sheetName val="Cobb"/>
      <sheetName val="Ruth"/>
      <sheetName val="Aaron"/>
      <sheetName val="Mays"/>
      <sheetName val="Players"/>
      <sheetName val="TRX"/>
      <sheetName val="Bank"/>
      <sheetName val="2006 Draft"/>
      <sheetName val="2007 Draft"/>
      <sheetName val="Ballpark"/>
      <sheetName val="Misc"/>
      <sheetName val="General"/>
    </sheetNames>
    <sheetDataSet>
      <sheetData sheetId="3">
        <row r="2">
          <cell r="P2" t="str">
            <v>Virginia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9"/>
  <sheetViews>
    <sheetView tabSelected="1" zoomScale="75" zoomScaleNormal="75" zoomScaleSheetLayoutView="50" workbookViewId="0" topLeftCell="A1">
      <pane ySplit="4" topLeftCell="BM11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28.7109375" style="0" customWidth="1"/>
    <col min="2" max="5" width="15.140625" style="0" customWidth="1"/>
    <col min="6" max="6" width="28.7109375" style="0" customWidth="1"/>
    <col min="7" max="10" width="15.140625" style="0" customWidth="1"/>
    <col min="11" max="11" width="28.7109375" style="0" customWidth="1"/>
    <col min="12" max="15" width="15.140625" style="0" customWidth="1"/>
    <col min="16" max="16" width="28.7109375" style="0" customWidth="1"/>
    <col min="17" max="20" width="15.140625" style="0" customWidth="1"/>
    <col min="21" max="21" width="28.7109375" style="0" customWidth="1"/>
    <col min="22" max="25" width="15.140625" style="0" customWidth="1"/>
    <col min="26" max="26" width="28.7109375" style="0" customWidth="1"/>
    <col min="27" max="30" width="15.140625" style="0" customWidth="1"/>
  </cols>
  <sheetData>
    <row r="1" spans="1:30" ht="18">
      <c r="A1" s="150" t="s">
        <v>2491</v>
      </c>
      <c r="B1" s="151"/>
      <c r="C1" s="151"/>
      <c r="D1" s="151"/>
      <c r="E1" s="151"/>
      <c r="F1" s="151"/>
      <c r="G1" s="151"/>
      <c r="H1" s="151"/>
      <c r="I1" s="151"/>
      <c r="J1" s="152"/>
      <c r="K1" s="150" t="s">
        <v>2491</v>
      </c>
      <c r="L1" s="151"/>
      <c r="M1" s="151"/>
      <c r="N1" s="151"/>
      <c r="O1" s="151"/>
      <c r="P1" s="151"/>
      <c r="Q1" s="151"/>
      <c r="R1" s="151"/>
      <c r="S1" s="151"/>
      <c r="T1" s="152"/>
      <c r="U1" s="150" t="s">
        <v>2491</v>
      </c>
      <c r="V1" s="151"/>
      <c r="W1" s="151"/>
      <c r="X1" s="151"/>
      <c r="Y1" s="151"/>
      <c r="Z1" s="151"/>
      <c r="AA1" s="151"/>
      <c r="AB1" s="151"/>
      <c r="AC1" s="151"/>
      <c r="AD1" s="152"/>
    </row>
    <row r="2" spans="1:30" ht="18">
      <c r="A2" s="153" t="s">
        <v>2198</v>
      </c>
      <c r="B2" s="154"/>
      <c r="C2" s="154"/>
      <c r="D2" s="154"/>
      <c r="E2" s="155"/>
      <c r="F2" s="153" t="s">
        <v>2199</v>
      </c>
      <c r="G2" s="154"/>
      <c r="H2" s="154"/>
      <c r="I2" s="154"/>
      <c r="J2" s="155"/>
      <c r="K2" s="153" t="s">
        <v>966</v>
      </c>
      <c r="L2" s="154"/>
      <c r="M2" s="154"/>
      <c r="N2" s="154"/>
      <c r="O2" s="155"/>
      <c r="P2" s="153" t="s">
        <v>2565</v>
      </c>
      <c r="Q2" s="154"/>
      <c r="R2" s="154"/>
      <c r="S2" s="154"/>
      <c r="T2" s="155"/>
      <c r="U2" s="153" t="s">
        <v>2213</v>
      </c>
      <c r="V2" s="154"/>
      <c r="W2" s="154"/>
      <c r="X2" s="154"/>
      <c r="Y2" s="155"/>
      <c r="Z2" s="153" t="s">
        <v>2200</v>
      </c>
      <c r="AA2" s="154"/>
      <c r="AB2" s="154"/>
      <c r="AC2" s="154"/>
      <c r="AD2" s="155"/>
    </row>
    <row r="3" spans="1:30" ht="18">
      <c r="A3" s="156" t="s">
        <v>2358</v>
      </c>
      <c r="B3" s="157"/>
      <c r="C3" s="157"/>
      <c r="D3" s="157"/>
      <c r="E3" s="158"/>
      <c r="F3" s="156" t="s">
        <v>2359</v>
      </c>
      <c r="G3" s="157"/>
      <c r="H3" s="157"/>
      <c r="I3" s="157"/>
      <c r="J3" s="158"/>
      <c r="K3" s="156" t="s">
        <v>967</v>
      </c>
      <c r="L3" s="157"/>
      <c r="M3" s="157"/>
      <c r="N3" s="157"/>
      <c r="O3" s="158"/>
      <c r="P3" s="156" t="s">
        <v>2407</v>
      </c>
      <c r="Q3" s="157"/>
      <c r="R3" s="157"/>
      <c r="S3" s="157"/>
      <c r="T3" s="158"/>
      <c r="U3" s="156" t="s">
        <v>2214</v>
      </c>
      <c r="V3" s="157"/>
      <c r="W3" s="157"/>
      <c r="X3" s="157"/>
      <c r="Y3" s="158"/>
      <c r="Z3" s="156" t="s">
        <v>2361</v>
      </c>
      <c r="AA3" s="157"/>
      <c r="AB3" s="157"/>
      <c r="AC3" s="157"/>
      <c r="AD3" s="158"/>
    </row>
    <row r="4" spans="1:30" ht="15">
      <c r="A4" s="159" t="s">
        <v>2159</v>
      </c>
      <c r="B4" s="160"/>
      <c r="C4" s="160"/>
      <c r="D4" s="160"/>
      <c r="E4" s="161"/>
      <c r="F4" s="159" t="s">
        <v>2360</v>
      </c>
      <c r="G4" s="160"/>
      <c r="H4" s="160"/>
      <c r="I4" s="160"/>
      <c r="J4" s="161"/>
      <c r="K4" s="159" t="s">
        <v>2935</v>
      </c>
      <c r="L4" s="160"/>
      <c r="M4" s="160"/>
      <c r="N4" s="160"/>
      <c r="O4" s="161"/>
      <c r="P4" s="159" t="s">
        <v>2</v>
      </c>
      <c r="Q4" s="160"/>
      <c r="R4" s="160"/>
      <c r="S4" s="160"/>
      <c r="T4" s="161"/>
      <c r="U4" s="159" t="s">
        <v>1061</v>
      </c>
      <c r="V4" s="160"/>
      <c r="W4" s="160"/>
      <c r="X4" s="160"/>
      <c r="Y4" s="161"/>
      <c r="Z4" s="159" t="s">
        <v>2512</v>
      </c>
      <c r="AA4" s="160"/>
      <c r="AB4" s="160"/>
      <c r="AC4" s="160"/>
      <c r="AD4" s="161"/>
    </row>
    <row r="5" spans="1:30" ht="15">
      <c r="A5" s="113" t="s">
        <v>889</v>
      </c>
      <c r="B5" s="162">
        <f>SUM(C92:C194)</f>
        <v>28117305</v>
      </c>
      <c r="C5" s="163"/>
      <c r="D5" s="114"/>
      <c r="E5" s="114"/>
      <c r="F5" s="113" t="s">
        <v>889</v>
      </c>
      <c r="G5" s="162">
        <f>SUM(H92:H194)</f>
        <v>38299000</v>
      </c>
      <c r="H5" s="163"/>
      <c r="I5" s="114"/>
      <c r="J5" s="114"/>
      <c r="K5" s="113" t="s">
        <v>889</v>
      </c>
      <c r="L5" s="162">
        <f>SUM(M92:M194)</f>
        <v>25266667</v>
      </c>
      <c r="M5" s="163"/>
      <c r="N5" s="114"/>
      <c r="O5" s="114"/>
      <c r="P5" s="113" t="s">
        <v>889</v>
      </c>
      <c r="Q5" s="162">
        <f>SUM(R92:R194)</f>
        <v>31204859</v>
      </c>
      <c r="R5" s="163"/>
      <c r="S5" s="114"/>
      <c r="T5" s="114"/>
      <c r="U5" s="113" t="s">
        <v>889</v>
      </c>
      <c r="V5" s="162">
        <f>SUM(W92:W194)</f>
        <v>39978000</v>
      </c>
      <c r="W5" s="163"/>
      <c r="X5" s="114"/>
      <c r="Y5" s="114"/>
      <c r="Z5" s="113" t="s">
        <v>889</v>
      </c>
      <c r="AA5" s="162">
        <f>SUM(AB92:AB194)</f>
        <v>23476167</v>
      </c>
      <c r="AB5" s="163"/>
      <c r="AC5" s="114"/>
      <c r="AD5" s="114"/>
    </row>
    <row r="6" spans="1:30" ht="12.75">
      <c r="A6" s="12"/>
      <c r="B6" s="115"/>
      <c r="C6" s="115"/>
      <c r="D6" s="115"/>
      <c r="E6" s="115"/>
      <c r="F6" s="12"/>
      <c r="G6" s="115"/>
      <c r="H6" s="115"/>
      <c r="I6" s="115"/>
      <c r="J6" s="115"/>
      <c r="K6" s="12"/>
      <c r="L6" s="115"/>
      <c r="M6" s="115"/>
      <c r="N6" s="115"/>
      <c r="O6" s="115"/>
      <c r="P6" s="12"/>
      <c r="Q6" s="115"/>
      <c r="R6" s="115"/>
      <c r="S6" s="115"/>
      <c r="T6" s="115"/>
      <c r="U6" s="12"/>
      <c r="V6" s="115"/>
      <c r="W6" s="115"/>
      <c r="X6" s="115"/>
      <c r="Y6" s="115"/>
      <c r="Z6" s="12"/>
      <c r="AA6" s="115"/>
      <c r="AB6" s="115"/>
      <c r="AC6" s="115"/>
      <c r="AD6" s="115"/>
    </row>
    <row r="7" spans="1:30" ht="12.75">
      <c r="A7" s="10"/>
      <c r="B7" s="11">
        <v>2005</v>
      </c>
      <c r="C7" s="11">
        <v>2006</v>
      </c>
      <c r="D7" s="11">
        <v>2007</v>
      </c>
      <c r="E7" s="11">
        <v>2008</v>
      </c>
      <c r="F7" s="10"/>
      <c r="G7" s="11">
        <v>2005</v>
      </c>
      <c r="H7" s="11">
        <v>2006</v>
      </c>
      <c r="I7" s="11">
        <v>2007</v>
      </c>
      <c r="J7" s="11">
        <v>2008</v>
      </c>
      <c r="K7" s="10"/>
      <c r="L7" s="11">
        <v>2005</v>
      </c>
      <c r="M7" s="11">
        <v>2006</v>
      </c>
      <c r="N7" s="11">
        <v>2007</v>
      </c>
      <c r="O7" s="11">
        <v>2008</v>
      </c>
      <c r="P7" s="10"/>
      <c r="Q7" s="11">
        <v>2005</v>
      </c>
      <c r="R7" s="11">
        <v>2006</v>
      </c>
      <c r="S7" s="11">
        <v>2007</v>
      </c>
      <c r="T7" s="11">
        <v>2008</v>
      </c>
      <c r="U7" s="10"/>
      <c r="V7" s="11">
        <v>2005</v>
      </c>
      <c r="W7" s="11">
        <v>2006</v>
      </c>
      <c r="X7" s="11">
        <v>2007</v>
      </c>
      <c r="Y7" s="11">
        <v>2008</v>
      </c>
      <c r="Z7" s="10"/>
      <c r="AA7" s="11">
        <v>2005</v>
      </c>
      <c r="AB7" s="11">
        <v>2006</v>
      </c>
      <c r="AC7" s="11">
        <v>2007</v>
      </c>
      <c r="AD7" s="11">
        <v>2008</v>
      </c>
    </row>
    <row r="8" spans="1:30" ht="12.75">
      <c r="A8" s="12" t="s">
        <v>894</v>
      </c>
      <c r="B8" s="13">
        <f>SUM(B13:B74)</f>
        <v>44134749</v>
      </c>
      <c r="C8" s="13">
        <f>SUM(C13:C74)</f>
        <v>17462750</v>
      </c>
      <c r="D8" s="13">
        <f>SUM(D13:D74)</f>
        <v>9062750</v>
      </c>
      <c r="E8" s="13">
        <f>SUM(E13:E74)</f>
        <v>2800000</v>
      </c>
      <c r="F8" s="12" t="s">
        <v>894</v>
      </c>
      <c r="G8" s="13">
        <f>SUM(G13:G74)</f>
        <v>26167166</v>
      </c>
      <c r="H8" s="13">
        <f>SUM(H13:H74)</f>
        <v>22917166</v>
      </c>
      <c r="I8" s="13">
        <f>SUM(I13:I74)</f>
        <v>13050500</v>
      </c>
      <c r="J8" s="13">
        <f>SUM(J13:J74)</f>
        <v>2800000</v>
      </c>
      <c r="K8" s="12" t="s">
        <v>894</v>
      </c>
      <c r="L8" s="13">
        <f>SUM(L13:L74)</f>
        <v>37550000</v>
      </c>
      <c r="M8" s="13">
        <f>SUM(M13:M74)</f>
        <v>22900000</v>
      </c>
      <c r="N8" s="13">
        <f>SUM(N13:N74)</f>
        <v>2800000</v>
      </c>
      <c r="O8" s="13">
        <f>SUM(O13:O74)</f>
        <v>2800000</v>
      </c>
      <c r="P8" s="12" t="s">
        <v>894</v>
      </c>
      <c r="Q8" s="13">
        <f>SUM(Q13:Q74)</f>
        <v>26867500</v>
      </c>
      <c r="R8" s="13">
        <f>SUM(R13:R74)</f>
        <v>7591666</v>
      </c>
      <c r="S8" s="13">
        <f>SUM(S13:S74)</f>
        <v>5600000</v>
      </c>
      <c r="T8" s="13">
        <f>SUM(T13:T74)</f>
        <v>0</v>
      </c>
      <c r="U8" s="12" t="s">
        <v>894</v>
      </c>
      <c r="V8" s="13">
        <f>SUM(V13:V74)</f>
        <v>23183333</v>
      </c>
      <c r="W8" s="13">
        <f>SUM(W13:W74)</f>
        <v>7958333</v>
      </c>
      <c r="X8" s="13">
        <f>SUM(X13:X74)</f>
        <v>2800000</v>
      </c>
      <c r="Y8" s="13">
        <f>SUM(Y13:Y74)</f>
        <v>0</v>
      </c>
      <c r="Z8" s="12" t="s">
        <v>894</v>
      </c>
      <c r="AA8" s="13">
        <f>SUM(AA13:AA74)</f>
        <v>34988500</v>
      </c>
      <c r="AB8" s="13">
        <f>SUM(AB13:AB74)</f>
        <v>12863000</v>
      </c>
      <c r="AC8" s="13">
        <f>SUM(AC13:AC74)</f>
        <v>400000</v>
      </c>
      <c r="AD8" s="13">
        <f>SUM(AD13:AD74)</f>
        <v>0</v>
      </c>
    </row>
    <row r="9" spans="1:30" ht="12.75">
      <c r="A9" s="47"/>
      <c r="B9" s="2"/>
      <c r="C9" s="2"/>
      <c r="D9" s="2"/>
      <c r="E9" s="2"/>
      <c r="F9" s="47"/>
      <c r="G9" s="2"/>
      <c r="H9" s="2"/>
      <c r="I9" s="2"/>
      <c r="J9" s="2"/>
      <c r="K9" s="47"/>
      <c r="L9" s="2"/>
      <c r="M9" s="2"/>
      <c r="N9" s="2"/>
      <c r="O9" s="2"/>
      <c r="P9" s="47"/>
      <c r="Q9" s="2"/>
      <c r="R9" s="2"/>
      <c r="S9" s="2"/>
      <c r="T9" s="2"/>
      <c r="U9" s="47"/>
      <c r="V9" s="2"/>
      <c r="W9" s="2"/>
      <c r="X9" s="2"/>
      <c r="Y9" s="2"/>
      <c r="Z9" s="47"/>
      <c r="AA9" s="2"/>
      <c r="AB9" s="2"/>
      <c r="AC9" s="2"/>
      <c r="AD9" s="2"/>
    </row>
    <row r="10" spans="1:30" ht="12.75">
      <c r="A10" s="1" t="s">
        <v>2155</v>
      </c>
      <c r="B10" s="15"/>
      <c r="C10" s="16"/>
      <c r="D10" s="1"/>
      <c r="E10" s="1"/>
      <c r="F10" s="1" t="s">
        <v>2155</v>
      </c>
      <c r="G10" s="1"/>
      <c r="H10" s="1"/>
      <c r="I10" s="1"/>
      <c r="J10" s="1"/>
      <c r="K10" s="1" t="s">
        <v>2155</v>
      </c>
      <c r="L10" s="15"/>
      <c r="M10" s="16"/>
      <c r="N10" s="1"/>
      <c r="O10" s="1"/>
      <c r="P10" s="1" t="s">
        <v>2155</v>
      </c>
      <c r="Q10" s="1"/>
      <c r="R10" s="1"/>
      <c r="S10" s="1"/>
      <c r="T10" s="1"/>
      <c r="U10" s="1" t="s">
        <v>2155</v>
      </c>
      <c r="V10" s="15"/>
      <c r="W10" s="16"/>
      <c r="X10" s="1"/>
      <c r="Y10" s="1"/>
      <c r="Z10" s="1" t="s">
        <v>2155</v>
      </c>
      <c r="AA10" s="1"/>
      <c r="AB10" s="1"/>
      <c r="AC10" s="1"/>
      <c r="AD10" s="1"/>
    </row>
    <row r="11" spans="1:30" ht="12.75">
      <c r="A11" s="2"/>
      <c r="B11" s="2">
        <f>COUNT(B13:B74)</f>
        <v>25</v>
      </c>
      <c r="C11" s="2"/>
      <c r="D11" s="2"/>
      <c r="E11" s="2"/>
      <c r="F11" s="2"/>
      <c r="G11" s="2">
        <f>COUNT(G13:G74)</f>
        <v>29</v>
      </c>
      <c r="H11" s="19"/>
      <c r="I11" s="2"/>
      <c r="J11" s="2"/>
      <c r="K11" s="2"/>
      <c r="L11" s="2">
        <f>COUNT(L13:L74)</f>
        <v>31</v>
      </c>
      <c r="M11" s="2"/>
      <c r="N11" s="2"/>
      <c r="O11" s="2"/>
      <c r="P11" s="2"/>
      <c r="Q11" s="2">
        <f>COUNT(Q13:Q74)</f>
        <v>28</v>
      </c>
      <c r="R11" s="19"/>
      <c r="S11" s="2"/>
      <c r="T11" s="2"/>
      <c r="U11" s="2"/>
      <c r="V11" s="2">
        <f>COUNT(V13:V74)</f>
        <v>28</v>
      </c>
      <c r="W11" s="2"/>
      <c r="X11" s="2"/>
      <c r="Y11" s="2"/>
      <c r="Z11" s="2"/>
      <c r="AA11" s="2">
        <f>COUNT(AA13:AA74)</f>
        <v>26</v>
      </c>
      <c r="AB11" s="19"/>
      <c r="AC11" s="2"/>
      <c r="AD11" s="2"/>
    </row>
    <row r="12" spans="1:30" ht="12.75">
      <c r="A12" s="17" t="s">
        <v>2156</v>
      </c>
      <c r="B12" s="17"/>
      <c r="C12" s="17"/>
      <c r="D12" s="17"/>
      <c r="E12" s="17"/>
      <c r="F12" s="17" t="s">
        <v>2156</v>
      </c>
      <c r="G12" s="17"/>
      <c r="H12" s="17"/>
      <c r="I12" s="17"/>
      <c r="J12" s="17"/>
      <c r="K12" s="17" t="s">
        <v>2156</v>
      </c>
      <c r="L12" s="17"/>
      <c r="M12" s="17"/>
      <c r="N12" s="17"/>
      <c r="O12" s="17"/>
      <c r="P12" s="17" t="s">
        <v>2156</v>
      </c>
      <c r="Q12" s="17"/>
      <c r="R12" s="17"/>
      <c r="S12" s="17"/>
      <c r="T12" s="17"/>
      <c r="U12" s="17" t="s">
        <v>2156</v>
      </c>
      <c r="V12" s="17"/>
      <c r="W12" s="17"/>
      <c r="X12" s="17"/>
      <c r="Y12" s="17"/>
      <c r="Z12" s="17" t="s">
        <v>2156</v>
      </c>
      <c r="AA12" s="17"/>
      <c r="AB12" s="17"/>
      <c r="AC12" s="17"/>
      <c r="AD12" s="17"/>
    </row>
    <row r="13" spans="1:30" s="104" customFormat="1" ht="12.75">
      <c r="A13" s="50" t="s">
        <v>3451</v>
      </c>
      <c r="B13" s="127">
        <v>300000</v>
      </c>
      <c r="C13" s="127">
        <v>400000</v>
      </c>
      <c r="D13" s="127" t="s">
        <v>2072</v>
      </c>
      <c r="E13" s="127" t="s">
        <v>2072</v>
      </c>
      <c r="F13" s="50" t="s">
        <v>393</v>
      </c>
      <c r="G13" s="127">
        <v>2800000</v>
      </c>
      <c r="H13" s="127">
        <v>2800000</v>
      </c>
      <c r="I13" s="127">
        <v>2800000</v>
      </c>
      <c r="J13" s="127" t="s">
        <v>2072</v>
      </c>
      <c r="K13" s="50" t="s">
        <v>403</v>
      </c>
      <c r="L13" s="127">
        <v>300000</v>
      </c>
      <c r="M13" s="127">
        <v>400000</v>
      </c>
      <c r="N13" s="127" t="s">
        <v>2072</v>
      </c>
      <c r="O13" s="127" t="s">
        <v>2072</v>
      </c>
      <c r="P13" s="50" t="s">
        <v>2678</v>
      </c>
      <c r="Q13" s="127">
        <v>100000</v>
      </c>
      <c r="R13" s="127" t="s">
        <v>2072</v>
      </c>
      <c r="S13" s="127" t="s">
        <v>2072</v>
      </c>
      <c r="T13" s="127" t="s">
        <v>2072</v>
      </c>
      <c r="U13" s="50" t="s">
        <v>390</v>
      </c>
      <c r="V13" s="127">
        <v>300000</v>
      </c>
      <c r="W13" s="127">
        <v>400000</v>
      </c>
      <c r="X13" s="127" t="s">
        <v>2072</v>
      </c>
      <c r="Y13" s="127" t="s">
        <v>2072</v>
      </c>
      <c r="Z13" s="50" t="s">
        <v>3464</v>
      </c>
      <c r="AA13" s="127">
        <v>300000</v>
      </c>
      <c r="AB13" s="127">
        <v>400000</v>
      </c>
      <c r="AC13" s="127" t="s">
        <v>2072</v>
      </c>
      <c r="AD13" s="103"/>
    </row>
    <row r="14" spans="1:30" s="104" customFormat="1" ht="12.75">
      <c r="A14" s="50" t="s">
        <v>3467</v>
      </c>
      <c r="B14" s="127" t="s">
        <v>2072</v>
      </c>
      <c r="C14" s="127" t="s">
        <v>2072</v>
      </c>
      <c r="D14" s="127" t="s">
        <v>2072</v>
      </c>
      <c r="E14" s="127" t="s">
        <v>2072</v>
      </c>
      <c r="F14" s="50" t="s">
        <v>435</v>
      </c>
      <c r="G14" s="127">
        <v>1000000</v>
      </c>
      <c r="H14" s="127">
        <v>1000000</v>
      </c>
      <c r="I14" s="127">
        <v>1000000</v>
      </c>
      <c r="J14" s="127" t="s">
        <v>2072</v>
      </c>
      <c r="K14" s="50" t="s">
        <v>416</v>
      </c>
      <c r="L14" s="127">
        <v>400000</v>
      </c>
      <c r="M14" s="127" t="s">
        <v>2072</v>
      </c>
      <c r="N14" s="127" t="s">
        <v>2072</v>
      </c>
      <c r="O14" s="127" t="s">
        <v>2072</v>
      </c>
      <c r="P14" s="50" t="s">
        <v>479</v>
      </c>
      <c r="Q14" s="127">
        <v>1225000</v>
      </c>
      <c r="R14" s="127" t="s">
        <v>2072</v>
      </c>
      <c r="S14" s="127" t="s">
        <v>2072</v>
      </c>
      <c r="T14" s="127" t="s">
        <v>2072</v>
      </c>
      <c r="U14" s="50" t="s">
        <v>420</v>
      </c>
      <c r="V14" s="127">
        <v>400000</v>
      </c>
      <c r="W14" s="127" t="s">
        <v>2072</v>
      </c>
      <c r="X14" s="127" t="s">
        <v>2072</v>
      </c>
      <c r="Y14" s="127" t="s">
        <v>2072</v>
      </c>
      <c r="Z14" s="50" t="s">
        <v>3465</v>
      </c>
      <c r="AA14" s="127" t="s">
        <v>2072</v>
      </c>
      <c r="AB14" s="127" t="s">
        <v>2072</v>
      </c>
      <c r="AC14" s="127" t="s">
        <v>2072</v>
      </c>
      <c r="AD14" s="103"/>
    </row>
    <row r="15" spans="1:30" s="104" customFormat="1" ht="12.75">
      <c r="A15" s="50" t="s">
        <v>387</v>
      </c>
      <c r="B15" s="127" t="s">
        <v>2072</v>
      </c>
      <c r="C15" s="127" t="s">
        <v>2072</v>
      </c>
      <c r="D15" s="127" t="s">
        <v>2072</v>
      </c>
      <c r="E15" s="127" t="s">
        <v>2072</v>
      </c>
      <c r="F15" s="50" t="s">
        <v>1980</v>
      </c>
      <c r="G15" s="127">
        <v>100000</v>
      </c>
      <c r="H15" s="127" t="s">
        <v>2072</v>
      </c>
      <c r="I15" s="127" t="s">
        <v>2072</v>
      </c>
      <c r="J15" s="127" t="s">
        <v>2072</v>
      </c>
      <c r="K15" s="50" t="s">
        <v>471</v>
      </c>
      <c r="L15" s="127" t="s">
        <v>2072</v>
      </c>
      <c r="M15" s="127" t="s">
        <v>2072</v>
      </c>
      <c r="N15" s="127" t="s">
        <v>2072</v>
      </c>
      <c r="O15" s="127" t="s">
        <v>2072</v>
      </c>
      <c r="P15" s="50" t="s">
        <v>1473</v>
      </c>
      <c r="Q15" s="127">
        <v>100000</v>
      </c>
      <c r="R15" s="127" t="s">
        <v>2072</v>
      </c>
      <c r="S15" s="127" t="s">
        <v>2072</v>
      </c>
      <c r="T15" s="127" t="s">
        <v>2072</v>
      </c>
      <c r="U15" s="50" t="s">
        <v>430</v>
      </c>
      <c r="V15" s="127">
        <v>200000</v>
      </c>
      <c r="W15" s="127">
        <v>300000</v>
      </c>
      <c r="X15" s="127">
        <v>400000</v>
      </c>
      <c r="Y15" s="127" t="s">
        <v>2072</v>
      </c>
      <c r="Z15" s="50" t="s">
        <v>366</v>
      </c>
      <c r="AA15" s="127">
        <v>327000</v>
      </c>
      <c r="AB15" s="127" t="s">
        <v>2072</v>
      </c>
      <c r="AC15" s="127" t="s">
        <v>2072</v>
      </c>
      <c r="AD15" s="103"/>
    </row>
    <row r="16" spans="1:30" s="104" customFormat="1" ht="12.75">
      <c r="A16" s="50" t="s">
        <v>431</v>
      </c>
      <c r="B16" s="127" t="s">
        <v>2072</v>
      </c>
      <c r="C16" s="127" t="s">
        <v>2072</v>
      </c>
      <c r="D16" s="127" t="s">
        <v>2072</v>
      </c>
      <c r="E16" s="127" t="s">
        <v>2072</v>
      </c>
      <c r="F16" s="50" t="s">
        <v>475</v>
      </c>
      <c r="G16" s="127">
        <v>333333</v>
      </c>
      <c r="H16" s="127">
        <v>333333</v>
      </c>
      <c r="I16" s="127" t="s">
        <v>2072</v>
      </c>
      <c r="J16" s="127" t="s">
        <v>2072</v>
      </c>
      <c r="K16" s="50" t="s">
        <v>531</v>
      </c>
      <c r="L16" s="127">
        <v>400000</v>
      </c>
      <c r="M16" s="127" t="s">
        <v>2072</v>
      </c>
      <c r="N16" s="127" t="s">
        <v>2072</v>
      </c>
      <c r="O16" s="127" t="s">
        <v>2072</v>
      </c>
      <c r="P16" s="50" t="s">
        <v>1916</v>
      </c>
      <c r="Q16" s="127">
        <v>1620000</v>
      </c>
      <c r="R16" s="127" t="s">
        <v>2072</v>
      </c>
      <c r="S16" s="127" t="s">
        <v>2072</v>
      </c>
      <c r="T16" s="127" t="s">
        <v>2072</v>
      </c>
      <c r="U16" s="50" t="s">
        <v>486</v>
      </c>
      <c r="V16" s="127" t="s">
        <v>2072</v>
      </c>
      <c r="W16" s="127" t="s">
        <v>2072</v>
      </c>
      <c r="X16" s="127" t="s">
        <v>2072</v>
      </c>
      <c r="Y16" s="127" t="s">
        <v>2072</v>
      </c>
      <c r="Z16" s="50" t="s">
        <v>399</v>
      </c>
      <c r="AA16" s="127">
        <v>2800000</v>
      </c>
      <c r="AB16" s="127">
        <v>2800000</v>
      </c>
      <c r="AC16" s="127" t="s">
        <v>2072</v>
      </c>
      <c r="AD16" s="103"/>
    </row>
    <row r="17" spans="1:30" s="104" customFormat="1" ht="12.75">
      <c r="A17" s="50" t="s">
        <v>469</v>
      </c>
      <c r="B17" s="127">
        <v>200000</v>
      </c>
      <c r="C17" s="127">
        <v>300000</v>
      </c>
      <c r="D17" s="127">
        <v>400000</v>
      </c>
      <c r="E17" s="127" t="s">
        <v>2072</v>
      </c>
      <c r="F17" s="50" t="s">
        <v>484</v>
      </c>
      <c r="G17" s="127">
        <v>300000</v>
      </c>
      <c r="H17" s="127">
        <v>400000</v>
      </c>
      <c r="I17" s="127" t="s">
        <v>2072</v>
      </c>
      <c r="J17" s="127" t="s">
        <v>2072</v>
      </c>
      <c r="K17" s="50" t="s">
        <v>2590</v>
      </c>
      <c r="L17" s="127">
        <v>400000</v>
      </c>
      <c r="M17" s="127" t="s">
        <v>2072</v>
      </c>
      <c r="N17" s="127" t="s">
        <v>2072</v>
      </c>
      <c r="O17" s="127" t="s">
        <v>2072</v>
      </c>
      <c r="P17" s="50" t="s">
        <v>1086</v>
      </c>
      <c r="Q17" s="127">
        <v>300000</v>
      </c>
      <c r="R17" s="127">
        <v>400000</v>
      </c>
      <c r="S17" s="127" t="s">
        <v>2072</v>
      </c>
      <c r="T17" s="127" t="s">
        <v>2072</v>
      </c>
      <c r="U17" s="50" t="s">
        <v>3320</v>
      </c>
      <c r="V17" s="127">
        <v>875000</v>
      </c>
      <c r="W17" s="127" t="s">
        <v>2072</v>
      </c>
      <c r="X17" s="127" t="s">
        <v>2072</v>
      </c>
      <c r="Y17" s="127" t="s">
        <v>2072</v>
      </c>
      <c r="Z17" s="50" t="s">
        <v>2826</v>
      </c>
      <c r="AA17" s="127">
        <v>100000</v>
      </c>
      <c r="AB17" s="127" t="s">
        <v>2072</v>
      </c>
      <c r="AC17" s="127" t="s">
        <v>2072</v>
      </c>
      <c r="AD17" s="103"/>
    </row>
    <row r="18" spans="1:30" s="104" customFormat="1" ht="12.75">
      <c r="A18" s="50" t="s">
        <v>489</v>
      </c>
      <c r="B18" s="127">
        <v>2700000</v>
      </c>
      <c r="C18" s="127">
        <v>2700000</v>
      </c>
      <c r="D18" s="127" t="s">
        <v>2072</v>
      </c>
      <c r="E18" s="127" t="s">
        <v>2072</v>
      </c>
      <c r="F18" s="50" t="s">
        <v>493</v>
      </c>
      <c r="G18" s="127">
        <v>300000</v>
      </c>
      <c r="H18" s="127">
        <v>400000</v>
      </c>
      <c r="I18" s="127" t="s">
        <v>2072</v>
      </c>
      <c r="J18" s="127" t="s">
        <v>2072</v>
      </c>
      <c r="K18" s="50" t="s">
        <v>2592</v>
      </c>
      <c r="L18" s="127">
        <v>4500000</v>
      </c>
      <c r="M18" s="127">
        <v>4500000</v>
      </c>
      <c r="N18" s="127" t="s">
        <v>2072</v>
      </c>
      <c r="O18" s="127" t="s">
        <v>2072</v>
      </c>
      <c r="P18" s="50" t="s">
        <v>1133</v>
      </c>
      <c r="Q18" s="127">
        <v>391667</v>
      </c>
      <c r="R18" s="127">
        <v>391666</v>
      </c>
      <c r="S18" s="127" t="s">
        <v>2072</v>
      </c>
      <c r="T18" s="127" t="s">
        <v>2072</v>
      </c>
      <c r="U18" s="50" t="s">
        <v>3343</v>
      </c>
      <c r="V18" s="127">
        <v>875000</v>
      </c>
      <c r="W18" s="127" t="s">
        <v>2072</v>
      </c>
      <c r="X18" s="127" t="s">
        <v>2072</v>
      </c>
      <c r="Y18" s="127" t="s">
        <v>2072</v>
      </c>
      <c r="Z18" s="50" t="s">
        <v>455</v>
      </c>
      <c r="AA18" s="127">
        <v>400000</v>
      </c>
      <c r="AB18" s="127" t="s">
        <v>2072</v>
      </c>
      <c r="AC18" s="127" t="s">
        <v>2072</v>
      </c>
      <c r="AD18" s="103"/>
    </row>
    <row r="19" spans="1:30" s="104" customFormat="1" ht="12.75">
      <c r="A19" s="50" t="s">
        <v>513</v>
      </c>
      <c r="B19" s="63"/>
      <c r="C19" s="63"/>
      <c r="D19" s="63"/>
      <c r="E19" s="127" t="s">
        <v>2072</v>
      </c>
      <c r="F19" s="50" t="s">
        <v>520</v>
      </c>
      <c r="G19" s="127">
        <v>300000</v>
      </c>
      <c r="H19" s="127">
        <v>400000</v>
      </c>
      <c r="I19" s="127" t="s">
        <v>2072</v>
      </c>
      <c r="J19" s="127" t="s">
        <v>2072</v>
      </c>
      <c r="K19" s="50" t="s">
        <v>179</v>
      </c>
      <c r="L19" s="127">
        <v>1500000</v>
      </c>
      <c r="M19" s="127" t="s">
        <v>2072</v>
      </c>
      <c r="N19" s="127" t="s">
        <v>2072</v>
      </c>
      <c r="O19" s="127" t="s">
        <v>2072</v>
      </c>
      <c r="P19" s="50" t="s">
        <v>2614</v>
      </c>
      <c r="Q19" s="127">
        <v>250000</v>
      </c>
      <c r="R19" s="127" t="s">
        <v>2072</v>
      </c>
      <c r="S19" s="127" t="s">
        <v>2072</v>
      </c>
      <c r="T19" s="127" t="s">
        <v>2072</v>
      </c>
      <c r="U19" s="50" t="s">
        <v>3344</v>
      </c>
      <c r="V19" s="127" t="s">
        <v>2072</v>
      </c>
      <c r="W19" s="127" t="s">
        <v>2072</v>
      </c>
      <c r="X19" s="127" t="s">
        <v>2072</v>
      </c>
      <c r="Y19" s="127" t="s">
        <v>2072</v>
      </c>
      <c r="Z19" s="50" t="s">
        <v>555</v>
      </c>
      <c r="AA19" s="127">
        <v>400000</v>
      </c>
      <c r="AB19" s="127" t="s">
        <v>2072</v>
      </c>
      <c r="AC19" s="127" t="s">
        <v>2072</v>
      </c>
      <c r="AD19" s="103"/>
    </row>
    <row r="20" spans="1:30" s="104" customFormat="1" ht="12.75">
      <c r="A20" s="50" t="s">
        <v>523</v>
      </c>
      <c r="B20" s="103"/>
      <c r="C20" s="103"/>
      <c r="D20" s="103"/>
      <c r="E20" s="127" t="s">
        <v>2072</v>
      </c>
      <c r="F20" s="50" t="s">
        <v>543</v>
      </c>
      <c r="G20" s="127">
        <v>333333</v>
      </c>
      <c r="H20" s="127">
        <v>333333</v>
      </c>
      <c r="I20" s="127" t="s">
        <v>2072</v>
      </c>
      <c r="J20" s="127" t="s">
        <v>2072</v>
      </c>
      <c r="K20" s="50" t="s">
        <v>3208</v>
      </c>
      <c r="L20" s="127">
        <v>400000</v>
      </c>
      <c r="M20" s="127" t="s">
        <v>2072</v>
      </c>
      <c r="N20" s="127" t="s">
        <v>2072</v>
      </c>
      <c r="O20" s="127" t="s">
        <v>2072</v>
      </c>
      <c r="P20" s="50" t="s">
        <v>2621</v>
      </c>
      <c r="Q20" s="127" t="s">
        <v>2072</v>
      </c>
      <c r="R20" s="127" t="s">
        <v>2072</v>
      </c>
      <c r="S20" s="127" t="s">
        <v>2072</v>
      </c>
      <c r="T20" s="127" t="s">
        <v>2072</v>
      </c>
      <c r="U20" s="50" t="s">
        <v>3383</v>
      </c>
      <c r="V20" s="127">
        <v>1750000</v>
      </c>
      <c r="W20" s="127" t="s">
        <v>2072</v>
      </c>
      <c r="X20" s="127" t="s">
        <v>2072</v>
      </c>
      <c r="Y20" s="127" t="s">
        <v>2072</v>
      </c>
      <c r="Z20" s="50" t="s">
        <v>587</v>
      </c>
      <c r="AA20" s="127">
        <v>1000000</v>
      </c>
      <c r="AB20" s="127" t="s">
        <v>2072</v>
      </c>
      <c r="AC20" s="127" t="s">
        <v>2072</v>
      </c>
      <c r="AD20" s="103"/>
    </row>
    <row r="21" spans="1:30" s="104" customFormat="1" ht="12.75">
      <c r="A21" s="50" t="s">
        <v>2672</v>
      </c>
      <c r="B21" s="127">
        <v>100000</v>
      </c>
      <c r="C21" s="127" t="s">
        <v>2072</v>
      </c>
      <c r="D21" s="127" t="s">
        <v>2072</v>
      </c>
      <c r="E21" s="127" t="s">
        <v>2072</v>
      </c>
      <c r="F21" s="50" t="s">
        <v>572</v>
      </c>
      <c r="G21" s="127" t="s">
        <v>2072</v>
      </c>
      <c r="H21" s="127" t="s">
        <v>2072</v>
      </c>
      <c r="I21" s="127" t="s">
        <v>2072</v>
      </c>
      <c r="J21" s="127" t="s">
        <v>2072</v>
      </c>
      <c r="K21" s="50" t="s">
        <v>3235</v>
      </c>
      <c r="L21" s="127">
        <v>2100000</v>
      </c>
      <c r="M21" s="127" t="s">
        <v>2072</v>
      </c>
      <c r="N21" s="127" t="s">
        <v>2072</v>
      </c>
      <c r="O21" s="127" t="s">
        <v>2072</v>
      </c>
      <c r="P21" s="50" t="s">
        <v>3205</v>
      </c>
      <c r="Q21" s="127">
        <v>300000</v>
      </c>
      <c r="R21" s="127">
        <v>400000</v>
      </c>
      <c r="S21" s="127" t="s">
        <v>2072</v>
      </c>
      <c r="T21" s="127" t="s">
        <v>2072</v>
      </c>
      <c r="U21" s="50" t="s">
        <v>2268</v>
      </c>
      <c r="V21" s="127">
        <v>100000</v>
      </c>
      <c r="W21" s="127" t="s">
        <v>2072</v>
      </c>
      <c r="X21" s="127" t="s">
        <v>2072</v>
      </c>
      <c r="Y21" s="127" t="s">
        <v>2072</v>
      </c>
      <c r="Z21" s="50" t="s">
        <v>2618</v>
      </c>
      <c r="AA21" s="127">
        <v>400000</v>
      </c>
      <c r="AB21" s="127" t="s">
        <v>2072</v>
      </c>
      <c r="AC21" s="127" t="s">
        <v>2072</v>
      </c>
      <c r="AD21" s="103"/>
    </row>
    <row r="22" spans="1:30" s="104" customFormat="1" ht="12.75">
      <c r="A22" s="50" t="s">
        <v>1102</v>
      </c>
      <c r="B22" s="127">
        <v>5062750</v>
      </c>
      <c r="C22" s="127">
        <v>5062750</v>
      </c>
      <c r="D22" s="127">
        <v>5062750</v>
      </c>
      <c r="E22" s="127" t="s">
        <v>2072</v>
      </c>
      <c r="F22" s="50" t="s">
        <v>589</v>
      </c>
      <c r="G22" s="127" t="s">
        <v>2072</v>
      </c>
      <c r="H22" s="127" t="s">
        <v>2072</v>
      </c>
      <c r="I22" s="127" t="s">
        <v>2072</v>
      </c>
      <c r="J22" s="127" t="s">
        <v>2072</v>
      </c>
      <c r="K22" s="50" t="s">
        <v>3258</v>
      </c>
      <c r="L22" s="127">
        <v>1700000</v>
      </c>
      <c r="M22" s="127" t="s">
        <v>2072</v>
      </c>
      <c r="N22" s="127" t="s">
        <v>2072</v>
      </c>
      <c r="O22" s="127" t="s">
        <v>2072</v>
      </c>
      <c r="P22" s="50" t="s">
        <v>3223</v>
      </c>
      <c r="Q22" s="127">
        <v>200000</v>
      </c>
      <c r="R22" s="127">
        <v>300000</v>
      </c>
      <c r="S22" s="127">
        <v>400000</v>
      </c>
      <c r="T22" s="127" t="s">
        <v>2072</v>
      </c>
      <c r="U22" s="50" t="s">
        <v>3387</v>
      </c>
      <c r="V22" s="127">
        <v>875000</v>
      </c>
      <c r="W22" s="127" t="s">
        <v>2072</v>
      </c>
      <c r="X22" s="127" t="s">
        <v>2072</v>
      </c>
      <c r="Y22" s="127" t="s">
        <v>2072</v>
      </c>
      <c r="Z22" s="50" t="s">
        <v>3204</v>
      </c>
      <c r="AA22" s="127">
        <v>517000</v>
      </c>
      <c r="AB22" s="127" t="s">
        <v>2072</v>
      </c>
      <c r="AC22" s="127" t="s">
        <v>2072</v>
      </c>
      <c r="AD22" s="103"/>
    </row>
    <row r="23" spans="1:30" s="104" customFormat="1" ht="12.75">
      <c r="A23" s="50" t="s">
        <v>1158</v>
      </c>
      <c r="B23" s="127" t="s">
        <v>2072</v>
      </c>
      <c r="C23" s="127" t="s">
        <v>2072</v>
      </c>
      <c r="D23" s="127" t="s">
        <v>2072</v>
      </c>
      <c r="E23" s="127" t="s">
        <v>2072</v>
      </c>
      <c r="F23" s="50" t="s">
        <v>1173</v>
      </c>
      <c r="G23" s="127">
        <v>400000</v>
      </c>
      <c r="H23" s="127" t="s">
        <v>2072</v>
      </c>
      <c r="I23" s="127" t="s">
        <v>2072</v>
      </c>
      <c r="J23" s="127" t="s">
        <v>2072</v>
      </c>
      <c r="K23" s="50" t="s">
        <v>3269</v>
      </c>
      <c r="L23" s="127">
        <v>900000</v>
      </c>
      <c r="M23" s="127" t="s">
        <v>2072</v>
      </c>
      <c r="N23" s="127" t="s">
        <v>2072</v>
      </c>
      <c r="O23" s="127" t="s">
        <v>2072</v>
      </c>
      <c r="P23" s="50" t="s">
        <v>3267</v>
      </c>
      <c r="Q23" s="127">
        <v>400000</v>
      </c>
      <c r="R23" s="127" t="s">
        <v>2072</v>
      </c>
      <c r="S23" s="127" t="s">
        <v>2072</v>
      </c>
      <c r="T23" s="127" t="s">
        <v>2072</v>
      </c>
      <c r="U23" s="50" t="s">
        <v>3396</v>
      </c>
      <c r="V23" s="127" t="s">
        <v>2072</v>
      </c>
      <c r="W23" s="127" t="s">
        <v>2072</v>
      </c>
      <c r="X23" s="127" t="s">
        <v>2072</v>
      </c>
      <c r="Y23" s="127" t="s">
        <v>2072</v>
      </c>
      <c r="Z23" s="50" t="s">
        <v>3221</v>
      </c>
      <c r="AA23" s="127" t="s">
        <v>2072</v>
      </c>
      <c r="AB23" s="127" t="s">
        <v>2072</v>
      </c>
      <c r="AC23" s="127" t="s">
        <v>2072</v>
      </c>
      <c r="AD23" s="63"/>
    </row>
    <row r="24" spans="1:30" s="104" customFormat="1" ht="12.75">
      <c r="A24" s="50" t="s">
        <v>2598</v>
      </c>
      <c r="B24" s="127" t="s">
        <v>2072</v>
      </c>
      <c r="C24" s="127" t="s">
        <v>2072</v>
      </c>
      <c r="D24" s="127" t="s">
        <v>2072</v>
      </c>
      <c r="E24" s="127" t="s">
        <v>2072</v>
      </c>
      <c r="F24" s="50" t="s">
        <v>2612</v>
      </c>
      <c r="G24" s="127">
        <v>2000000</v>
      </c>
      <c r="H24" s="127">
        <v>2000000</v>
      </c>
      <c r="I24" s="127" t="s">
        <v>2072</v>
      </c>
      <c r="J24" s="127" t="s">
        <v>2072</v>
      </c>
      <c r="K24" s="50" t="s">
        <v>3331</v>
      </c>
      <c r="L24" s="127" t="s">
        <v>2072</v>
      </c>
      <c r="M24" s="127" t="s">
        <v>2072</v>
      </c>
      <c r="N24" s="127" t="s">
        <v>2072</v>
      </c>
      <c r="O24" s="127" t="s">
        <v>2072</v>
      </c>
      <c r="P24" s="50" t="s">
        <v>3330</v>
      </c>
      <c r="Q24" s="127">
        <v>1703333</v>
      </c>
      <c r="R24" s="127" t="s">
        <v>2072</v>
      </c>
      <c r="S24" s="127" t="s">
        <v>2072</v>
      </c>
      <c r="T24" s="127" t="s">
        <v>2072</v>
      </c>
      <c r="U24" s="50" t="s">
        <v>3402</v>
      </c>
      <c r="V24" s="127">
        <v>2000000</v>
      </c>
      <c r="W24" s="127">
        <v>2000000</v>
      </c>
      <c r="X24" s="127" t="s">
        <v>2072</v>
      </c>
      <c r="Y24" s="127" t="s">
        <v>2072</v>
      </c>
      <c r="Z24" s="50" t="s">
        <v>3227</v>
      </c>
      <c r="AA24" s="127" t="s">
        <v>2072</v>
      </c>
      <c r="AB24" s="127" t="s">
        <v>2072</v>
      </c>
      <c r="AC24" s="127" t="s">
        <v>2072</v>
      </c>
      <c r="AD24" s="63"/>
    </row>
    <row r="25" spans="1:30" s="104" customFormat="1" ht="12.75">
      <c r="A25" s="50" t="s">
        <v>3224</v>
      </c>
      <c r="B25" s="127">
        <v>1000000</v>
      </c>
      <c r="C25" s="127" t="s">
        <v>2072</v>
      </c>
      <c r="D25" s="127" t="s">
        <v>2072</v>
      </c>
      <c r="E25" s="127" t="s">
        <v>2072</v>
      </c>
      <c r="F25" s="50" t="s">
        <v>2655</v>
      </c>
      <c r="G25" s="127">
        <v>3000000</v>
      </c>
      <c r="H25" s="127">
        <v>3000000</v>
      </c>
      <c r="I25" s="127" t="s">
        <v>2072</v>
      </c>
      <c r="J25" s="127" t="s">
        <v>2072</v>
      </c>
      <c r="K25" s="50" t="s">
        <v>3359</v>
      </c>
      <c r="L25" s="127" t="s">
        <v>2072</v>
      </c>
      <c r="M25" s="127" t="s">
        <v>2072</v>
      </c>
      <c r="N25" s="127" t="s">
        <v>2072</v>
      </c>
      <c r="O25" s="127" t="s">
        <v>2072</v>
      </c>
      <c r="P25" s="50" t="s">
        <v>3400</v>
      </c>
      <c r="Q25" s="127">
        <v>300000</v>
      </c>
      <c r="R25" s="127">
        <v>400000</v>
      </c>
      <c r="S25" s="127" t="s">
        <v>2072</v>
      </c>
      <c r="T25" s="127" t="s">
        <v>2072</v>
      </c>
      <c r="U25" s="98"/>
      <c r="V25" s="103"/>
      <c r="W25" s="103"/>
      <c r="X25" s="103"/>
      <c r="Y25" s="63"/>
      <c r="Z25" s="50" t="s">
        <v>3315</v>
      </c>
      <c r="AA25" s="127">
        <v>1686000</v>
      </c>
      <c r="AB25" s="127">
        <v>1686000</v>
      </c>
      <c r="AC25" s="127" t="s">
        <v>2072</v>
      </c>
      <c r="AD25" s="63"/>
    </row>
    <row r="26" spans="1:30" s="104" customFormat="1" ht="12.75">
      <c r="A26" s="50" t="s">
        <v>3360</v>
      </c>
      <c r="B26" s="127">
        <v>3050500</v>
      </c>
      <c r="C26" s="127" t="s">
        <v>2072</v>
      </c>
      <c r="D26" s="127" t="s">
        <v>2072</v>
      </c>
      <c r="E26" s="127" t="s">
        <v>2072</v>
      </c>
      <c r="F26" s="50" t="s">
        <v>3249</v>
      </c>
      <c r="G26" s="127">
        <v>1250000</v>
      </c>
      <c r="H26" s="127" t="s">
        <v>2072</v>
      </c>
      <c r="I26" s="127" t="s">
        <v>2072</v>
      </c>
      <c r="J26" s="127" t="s">
        <v>2072</v>
      </c>
      <c r="K26" s="50" t="s">
        <v>3388</v>
      </c>
      <c r="L26" s="127">
        <v>400000</v>
      </c>
      <c r="M26" s="127" t="s">
        <v>2072</v>
      </c>
      <c r="N26" s="127" t="s">
        <v>2072</v>
      </c>
      <c r="O26" s="127" t="s">
        <v>2072</v>
      </c>
      <c r="P26" s="50" t="s">
        <v>3443</v>
      </c>
      <c r="Q26" s="127">
        <v>300000</v>
      </c>
      <c r="R26" s="127">
        <v>400000</v>
      </c>
      <c r="S26" s="127" t="s">
        <v>2072</v>
      </c>
      <c r="T26" s="127" t="s">
        <v>2072</v>
      </c>
      <c r="U26" s="98"/>
      <c r="V26" s="63"/>
      <c r="W26" s="63"/>
      <c r="X26" s="63"/>
      <c r="Y26" s="63"/>
      <c r="Z26" s="50" t="s">
        <v>2406</v>
      </c>
      <c r="AA26" s="127">
        <v>100000</v>
      </c>
      <c r="AB26" s="127" t="s">
        <v>2072</v>
      </c>
      <c r="AC26" s="127" t="s">
        <v>2072</v>
      </c>
      <c r="AD26" s="63"/>
    </row>
    <row r="27" spans="1:30" s="104" customFormat="1" ht="12.75">
      <c r="A27" s="50" t="s">
        <v>3369</v>
      </c>
      <c r="B27" s="127">
        <v>3050500</v>
      </c>
      <c r="C27" s="127" t="s">
        <v>2072</v>
      </c>
      <c r="D27" s="127" t="s">
        <v>2072</v>
      </c>
      <c r="E27" s="63"/>
      <c r="F27" s="50" t="s">
        <v>3257</v>
      </c>
      <c r="G27" s="127">
        <v>300000</v>
      </c>
      <c r="H27" s="127">
        <v>400000</v>
      </c>
      <c r="I27" s="127" t="s">
        <v>2072</v>
      </c>
      <c r="J27" s="127" t="s">
        <v>2072</v>
      </c>
      <c r="K27" s="50" t="s">
        <v>3436</v>
      </c>
      <c r="L27" s="127">
        <v>300000</v>
      </c>
      <c r="M27" s="127">
        <v>400000</v>
      </c>
      <c r="N27" s="127" t="s">
        <v>2072</v>
      </c>
      <c r="O27" s="127" t="s">
        <v>2072</v>
      </c>
      <c r="P27" s="50" t="s">
        <v>2679</v>
      </c>
      <c r="Q27" s="127">
        <v>100000</v>
      </c>
      <c r="R27" s="127" t="s">
        <v>2072</v>
      </c>
      <c r="S27" s="127" t="s">
        <v>2072</v>
      </c>
      <c r="T27" s="127" t="s">
        <v>2072</v>
      </c>
      <c r="U27" s="98"/>
      <c r="V27" s="103"/>
      <c r="W27" s="103"/>
      <c r="X27" s="103"/>
      <c r="Y27" s="103"/>
      <c r="Z27" s="50" t="s">
        <v>3422</v>
      </c>
      <c r="AA27" s="127">
        <v>1123500</v>
      </c>
      <c r="AB27" s="127" t="s">
        <v>2072</v>
      </c>
      <c r="AC27" s="127" t="s">
        <v>2072</v>
      </c>
      <c r="AD27" s="63"/>
    </row>
    <row r="28" spans="1:30" s="104" customFormat="1" ht="12.75">
      <c r="A28" s="50" t="s">
        <v>3371</v>
      </c>
      <c r="B28" s="127">
        <v>3450500</v>
      </c>
      <c r="C28" s="127" t="s">
        <v>2072</v>
      </c>
      <c r="D28" s="127" t="s">
        <v>2072</v>
      </c>
      <c r="E28" s="63"/>
      <c r="F28" s="50" t="s">
        <v>3305</v>
      </c>
      <c r="G28" s="127">
        <v>2050500</v>
      </c>
      <c r="H28" s="127">
        <v>2050500</v>
      </c>
      <c r="I28" s="127">
        <v>2050500</v>
      </c>
      <c r="J28" s="127" t="s">
        <v>2072</v>
      </c>
      <c r="K28" s="98"/>
      <c r="L28" s="103"/>
      <c r="M28" s="103"/>
      <c r="N28" s="103"/>
      <c r="O28" s="63"/>
      <c r="P28" s="98"/>
      <c r="Q28" s="103"/>
      <c r="R28" s="103"/>
      <c r="S28" s="103"/>
      <c r="T28" s="63"/>
      <c r="U28" s="98"/>
      <c r="V28" s="63"/>
      <c r="W28" s="63"/>
      <c r="X28" s="63"/>
      <c r="Y28" s="63"/>
      <c r="Z28" s="50" t="s">
        <v>3447</v>
      </c>
      <c r="AA28" s="127" t="s">
        <v>2072</v>
      </c>
      <c r="AB28" s="127" t="s">
        <v>2072</v>
      </c>
      <c r="AC28" s="127" t="s">
        <v>2072</v>
      </c>
      <c r="AD28" s="63"/>
    </row>
    <row r="29" spans="1:30" s="104" customFormat="1" ht="12.75">
      <c r="A29" s="50" t="s">
        <v>3439</v>
      </c>
      <c r="B29" s="127">
        <v>703333</v>
      </c>
      <c r="C29" s="127" t="s">
        <v>2072</v>
      </c>
      <c r="D29" s="127" t="s">
        <v>2072</v>
      </c>
      <c r="E29" s="103"/>
      <c r="F29" s="50" t="s">
        <v>3337</v>
      </c>
      <c r="G29" s="127">
        <v>200000</v>
      </c>
      <c r="H29" s="127">
        <v>300000</v>
      </c>
      <c r="I29" s="127">
        <v>400000</v>
      </c>
      <c r="J29" s="127" t="s">
        <v>2072</v>
      </c>
      <c r="K29" s="98"/>
      <c r="L29" s="103"/>
      <c r="M29" s="103"/>
      <c r="N29" s="103"/>
      <c r="O29" s="103"/>
      <c r="P29" s="98"/>
      <c r="Q29" s="103"/>
      <c r="R29" s="103"/>
      <c r="S29" s="103"/>
      <c r="T29" s="63"/>
      <c r="U29" s="98"/>
      <c r="V29" s="103"/>
      <c r="W29" s="103"/>
      <c r="X29" s="103"/>
      <c r="Y29" s="103"/>
      <c r="Z29" s="98"/>
      <c r="AA29" s="63"/>
      <c r="AB29" s="63"/>
      <c r="AC29" s="63"/>
      <c r="AD29" s="63"/>
    </row>
    <row r="30" spans="1:30" s="104" customFormat="1" ht="12.75">
      <c r="A30" s="98"/>
      <c r="B30" s="103"/>
      <c r="C30" s="103"/>
      <c r="D30" s="103"/>
      <c r="E30" s="103"/>
      <c r="F30" s="50" t="s">
        <v>3346</v>
      </c>
      <c r="G30" s="127" t="s">
        <v>2072</v>
      </c>
      <c r="H30" s="127" t="s">
        <v>2072</v>
      </c>
      <c r="I30" s="127" t="s">
        <v>2072</v>
      </c>
      <c r="J30" s="127" t="s">
        <v>2072</v>
      </c>
      <c r="K30" s="98"/>
      <c r="L30" s="103"/>
      <c r="M30" s="103"/>
      <c r="N30" s="103"/>
      <c r="O30" s="103"/>
      <c r="P30" s="98"/>
      <c r="Q30" s="103"/>
      <c r="R30" s="103"/>
      <c r="S30" s="63"/>
      <c r="T30" s="63"/>
      <c r="U30" s="98"/>
      <c r="V30" s="103"/>
      <c r="W30" s="103"/>
      <c r="X30" s="103"/>
      <c r="Y30" s="103"/>
      <c r="Z30" s="98"/>
      <c r="AA30" s="103"/>
      <c r="AB30" s="103"/>
      <c r="AC30" s="103"/>
      <c r="AD30" s="63"/>
    </row>
    <row r="31" spans="1:30" s="104" customFormat="1" ht="12.75">
      <c r="A31" s="98"/>
      <c r="B31" s="103"/>
      <c r="C31" s="103"/>
      <c r="D31" s="103"/>
      <c r="E31" s="103"/>
      <c r="F31" s="50" t="s">
        <v>3372</v>
      </c>
      <c r="G31" s="127" t="s">
        <v>2072</v>
      </c>
      <c r="H31" s="127" t="s">
        <v>2072</v>
      </c>
      <c r="I31" s="127" t="s">
        <v>2072</v>
      </c>
      <c r="J31" s="127" t="s">
        <v>2072</v>
      </c>
      <c r="K31" s="98"/>
      <c r="L31" s="63"/>
      <c r="M31" s="63"/>
      <c r="N31" s="63"/>
      <c r="O31" s="103"/>
      <c r="P31" s="98"/>
      <c r="Q31" s="103"/>
      <c r="R31" s="103"/>
      <c r="S31" s="103"/>
      <c r="T31" s="63"/>
      <c r="U31" s="98"/>
      <c r="V31" s="103"/>
      <c r="W31" s="103"/>
      <c r="X31" s="103"/>
      <c r="Y31" s="63"/>
      <c r="Z31" s="98"/>
      <c r="AA31" s="63"/>
      <c r="AB31" s="63"/>
      <c r="AC31" s="63"/>
      <c r="AD31" s="103"/>
    </row>
    <row r="32" spans="1:30" s="104" customFormat="1" ht="12.75">
      <c r="A32" s="98"/>
      <c r="B32" s="103"/>
      <c r="C32" s="103"/>
      <c r="D32" s="103"/>
      <c r="E32" s="103"/>
      <c r="F32" s="50"/>
      <c r="G32" s="127"/>
      <c r="H32" s="127"/>
      <c r="I32" s="127"/>
      <c r="J32" s="127" t="s">
        <v>2072</v>
      </c>
      <c r="K32" s="98"/>
      <c r="L32" s="103"/>
      <c r="M32" s="103"/>
      <c r="N32" s="103"/>
      <c r="O32" s="103"/>
      <c r="P32" s="98"/>
      <c r="Q32" s="103"/>
      <c r="R32" s="103"/>
      <c r="S32" s="103"/>
      <c r="T32" s="63"/>
      <c r="U32" s="98"/>
      <c r="V32" s="103"/>
      <c r="W32" s="103"/>
      <c r="X32" s="103"/>
      <c r="Y32" s="63"/>
      <c r="Z32" s="98"/>
      <c r="AA32" s="103"/>
      <c r="AB32" s="103"/>
      <c r="AC32" s="103"/>
      <c r="AD32" s="103"/>
    </row>
    <row r="33" spans="1:30" s="104" customFormat="1" ht="12.75">
      <c r="A33" s="98"/>
      <c r="B33" s="103"/>
      <c r="C33" s="103"/>
      <c r="D33" s="103"/>
      <c r="E33" s="103"/>
      <c r="F33" s="50"/>
      <c r="G33" s="127"/>
      <c r="H33" s="127"/>
      <c r="I33" s="127"/>
      <c r="J33" s="127" t="s">
        <v>2072</v>
      </c>
      <c r="K33" s="98"/>
      <c r="L33" s="103"/>
      <c r="M33" s="103"/>
      <c r="N33" s="103"/>
      <c r="O33" s="103"/>
      <c r="P33" s="98"/>
      <c r="Q33" s="103"/>
      <c r="R33" s="103"/>
      <c r="S33" s="103"/>
      <c r="T33" s="103"/>
      <c r="U33" s="98"/>
      <c r="V33" s="103"/>
      <c r="W33" s="103"/>
      <c r="X33" s="103"/>
      <c r="Y33" s="63"/>
      <c r="Z33" s="98"/>
      <c r="AA33" s="63"/>
      <c r="AB33" s="63"/>
      <c r="AC33" s="63"/>
      <c r="AD33" s="63"/>
    </row>
    <row r="34" spans="1:30" s="104" customFormat="1" ht="12.75">
      <c r="A34" s="98"/>
      <c r="B34" s="103"/>
      <c r="C34" s="103"/>
      <c r="D34" s="103"/>
      <c r="E34" s="103"/>
      <c r="F34" s="98"/>
      <c r="G34" s="103"/>
      <c r="H34" s="103"/>
      <c r="I34" s="103"/>
      <c r="J34" s="103"/>
      <c r="K34" s="98"/>
      <c r="L34" s="103"/>
      <c r="M34" s="103"/>
      <c r="N34" s="103"/>
      <c r="O34" s="103"/>
      <c r="P34" s="98"/>
      <c r="Q34" s="103"/>
      <c r="R34" s="103"/>
      <c r="S34" s="103"/>
      <c r="T34" s="103"/>
      <c r="U34" s="98"/>
      <c r="V34" s="103"/>
      <c r="W34" s="103"/>
      <c r="X34" s="103"/>
      <c r="Y34" s="63"/>
      <c r="Z34" s="98"/>
      <c r="AA34" s="103"/>
      <c r="AB34" s="103"/>
      <c r="AC34" s="103"/>
      <c r="AD34" s="63"/>
    </row>
    <row r="35" spans="1:30" s="104" customFormat="1" ht="12.75">
      <c r="A35" s="98"/>
      <c r="B35" s="63"/>
      <c r="C35" s="63"/>
      <c r="D35" s="63"/>
      <c r="E35" s="63"/>
      <c r="F35" s="98"/>
      <c r="G35" s="103"/>
      <c r="H35" s="103"/>
      <c r="I35" s="103"/>
      <c r="J35" s="103"/>
      <c r="K35" s="98"/>
      <c r="L35" s="103"/>
      <c r="M35" s="103"/>
      <c r="N35" s="103"/>
      <c r="O35" s="63"/>
      <c r="P35" s="98"/>
      <c r="Q35" s="103"/>
      <c r="R35" s="103"/>
      <c r="S35" s="103"/>
      <c r="T35" s="103"/>
      <c r="U35" s="98"/>
      <c r="V35" s="63"/>
      <c r="W35" s="63"/>
      <c r="X35" s="63"/>
      <c r="Y35" s="63"/>
      <c r="Z35" s="98"/>
      <c r="AA35" s="103"/>
      <c r="AB35" s="103"/>
      <c r="AC35" s="103"/>
      <c r="AD35" s="63"/>
    </row>
    <row r="36" spans="1:30" s="104" customFormat="1" ht="12.75">
      <c r="A36" s="98"/>
      <c r="B36" s="63"/>
      <c r="C36" s="63"/>
      <c r="D36" s="63"/>
      <c r="E36" s="63"/>
      <c r="F36" s="98"/>
      <c r="G36" s="63"/>
      <c r="H36" s="63"/>
      <c r="I36" s="63"/>
      <c r="J36" s="63"/>
      <c r="K36" s="98"/>
      <c r="L36" s="103"/>
      <c r="M36" s="103"/>
      <c r="N36" s="103"/>
      <c r="O36" s="103"/>
      <c r="P36" s="98"/>
      <c r="Q36" s="103"/>
      <c r="R36" s="103"/>
      <c r="S36" s="103"/>
      <c r="T36" s="63"/>
      <c r="U36" s="98"/>
      <c r="V36" s="63"/>
      <c r="W36" s="63"/>
      <c r="X36" s="63"/>
      <c r="Y36" s="63"/>
      <c r="Z36" s="98"/>
      <c r="AA36" s="103"/>
      <c r="AB36" s="103"/>
      <c r="AC36" s="103"/>
      <c r="AD36" s="63"/>
    </row>
    <row r="37" spans="1:30" s="104" customFormat="1" ht="12.75">
      <c r="A37" s="98"/>
      <c r="B37" s="63"/>
      <c r="C37" s="63"/>
      <c r="D37" s="63"/>
      <c r="E37" s="63"/>
      <c r="F37" s="98"/>
      <c r="G37" s="63"/>
      <c r="H37" s="63"/>
      <c r="I37" s="63"/>
      <c r="J37" s="63"/>
      <c r="K37" s="98"/>
      <c r="L37" s="103"/>
      <c r="M37" s="103"/>
      <c r="N37" s="103"/>
      <c r="O37" s="103"/>
      <c r="P37" s="98"/>
      <c r="Q37" s="63"/>
      <c r="R37" s="63"/>
      <c r="S37" s="63"/>
      <c r="T37" s="63"/>
      <c r="U37" s="98"/>
      <c r="V37" s="63"/>
      <c r="W37" s="63"/>
      <c r="X37" s="63"/>
      <c r="Y37" s="63"/>
      <c r="Z37" s="98"/>
      <c r="AA37" s="63"/>
      <c r="AB37" s="63"/>
      <c r="AC37" s="63"/>
      <c r="AD37" s="63"/>
    </row>
    <row r="38" spans="1:30" s="104" customFormat="1" ht="12.75">
      <c r="A38" s="98"/>
      <c r="B38" s="63"/>
      <c r="C38" s="63"/>
      <c r="D38" s="63"/>
      <c r="E38" s="63"/>
      <c r="F38" s="98"/>
      <c r="G38" s="63"/>
      <c r="H38" s="63"/>
      <c r="I38" s="63"/>
      <c r="J38" s="63"/>
      <c r="K38" s="98"/>
      <c r="L38" s="103"/>
      <c r="M38" s="103"/>
      <c r="N38" s="103"/>
      <c r="O38" s="103"/>
      <c r="P38" s="98"/>
      <c r="Q38" s="63"/>
      <c r="R38" s="63"/>
      <c r="S38" s="63"/>
      <c r="T38" s="63"/>
      <c r="U38" s="98"/>
      <c r="V38" s="63"/>
      <c r="W38" s="63"/>
      <c r="X38" s="63"/>
      <c r="Y38" s="63"/>
      <c r="Z38" s="98"/>
      <c r="AA38" s="63"/>
      <c r="AB38" s="63"/>
      <c r="AC38" s="63"/>
      <c r="AD38" s="63"/>
    </row>
    <row r="39" spans="1:30" s="104" customFormat="1" ht="12.75">
      <c r="A39" s="98"/>
      <c r="B39" s="63"/>
      <c r="C39" s="63"/>
      <c r="D39" s="63"/>
      <c r="E39" s="63"/>
      <c r="F39" s="98"/>
      <c r="G39" s="63"/>
      <c r="H39" s="63"/>
      <c r="I39" s="63"/>
      <c r="J39" s="63"/>
      <c r="K39" s="98"/>
      <c r="L39" s="103"/>
      <c r="M39" s="103"/>
      <c r="N39" s="103"/>
      <c r="O39" s="103"/>
      <c r="P39" s="98"/>
      <c r="Q39" s="63"/>
      <c r="R39" s="63"/>
      <c r="S39" s="63"/>
      <c r="T39" s="63"/>
      <c r="U39" s="98"/>
      <c r="V39" s="63"/>
      <c r="W39" s="63"/>
      <c r="X39" s="63"/>
      <c r="Y39" s="63"/>
      <c r="Z39" s="98"/>
      <c r="AA39" s="63"/>
      <c r="AB39" s="63"/>
      <c r="AC39" s="63"/>
      <c r="AD39" s="63"/>
    </row>
    <row r="40" spans="1:30" s="104" customFormat="1" ht="12.75">
      <c r="A40" s="98"/>
      <c r="B40" s="63"/>
      <c r="C40" s="63"/>
      <c r="D40" s="63"/>
      <c r="E40" s="63"/>
      <c r="F40" s="98"/>
      <c r="G40" s="63"/>
      <c r="H40" s="63"/>
      <c r="I40" s="63"/>
      <c r="J40" s="63"/>
      <c r="K40" s="98"/>
      <c r="L40" s="103"/>
      <c r="M40" s="103"/>
      <c r="N40" s="103"/>
      <c r="O40" s="103"/>
      <c r="P40" s="98"/>
      <c r="Q40" s="63"/>
      <c r="R40" s="63"/>
      <c r="S40" s="63"/>
      <c r="T40" s="63"/>
      <c r="U40" s="98"/>
      <c r="V40" s="63"/>
      <c r="W40" s="63"/>
      <c r="X40" s="63"/>
      <c r="Y40" s="63"/>
      <c r="Z40" s="98"/>
      <c r="AA40" s="63"/>
      <c r="AB40" s="63"/>
      <c r="AC40" s="63"/>
      <c r="AD40" s="63"/>
    </row>
    <row r="41" spans="1:30" s="104" customFormat="1" ht="12.75">
      <c r="A41" s="98"/>
      <c r="B41" s="63"/>
      <c r="C41" s="63"/>
      <c r="D41" s="63"/>
      <c r="E41" s="63"/>
      <c r="F41" s="98"/>
      <c r="G41" s="63"/>
      <c r="H41" s="63"/>
      <c r="I41" s="63"/>
      <c r="J41" s="63"/>
      <c r="K41" s="98"/>
      <c r="L41" s="103"/>
      <c r="M41" s="103"/>
      <c r="N41" s="103"/>
      <c r="O41" s="63"/>
      <c r="P41" s="98"/>
      <c r="Q41" s="63"/>
      <c r="R41" s="63"/>
      <c r="S41" s="63"/>
      <c r="T41" s="63"/>
      <c r="U41" s="98"/>
      <c r="V41" s="63"/>
      <c r="W41" s="63"/>
      <c r="X41" s="63"/>
      <c r="Y41" s="63"/>
      <c r="Z41" s="98"/>
      <c r="AA41" s="63"/>
      <c r="AB41" s="63"/>
      <c r="AC41" s="63"/>
      <c r="AD41" s="63"/>
    </row>
    <row r="42" spans="1:30" s="104" customFormat="1" ht="12.75">
      <c r="A42" s="98"/>
      <c r="B42" s="63"/>
      <c r="C42" s="63"/>
      <c r="D42" s="63"/>
      <c r="E42" s="63"/>
      <c r="F42" s="98"/>
      <c r="G42" s="63"/>
      <c r="H42" s="63"/>
      <c r="I42" s="63"/>
      <c r="J42" s="63"/>
      <c r="K42" s="98"/>
      <c r="L42" s="103"/>
      <c r="M42" s="103"/>
      <c r="N42" s="103"/>
      <c r="O42" s="63"/>
      <c r="P42" s="98"/>
      <c r="Q42" s="63"/>
      <c r="R42" s="63"/>
      <c r="S42" s="63"/>
      <c r="T42" s="63"/>
      <c r="U42" s="98"/>
      <c r="V42" s="63"/>
      <c r="W42" s="63"/>
      <c r="X42" s="63"/>
      <c r="Y42" s="63"/>
      <c r="Z42" s="98"/>
      <c r="AA42" s="63"/>
      <c r="AB42" s="63"/>
      <c r="AC42" s="63"/>
      <c r="AD42" s="63"/>
    </row>
    <row r="43" spans="1:30" s="104" customFormat="1" ht="12.75">
      <c r="A43" s="98"/>
      <c r="B43" s="63"/>
      <c r="C43" s="63"/>
      <c r="D43" s="63"/>
      <c r="E43" s="63"/>
      <c r="F43" s="98"/>
      <c r="G43" s="63"/>
      <c r="H43" s="63"/>
      <c r="I43" s="63"/>
      <c r="J43" s="63"/>
      <c r="K43" s="98"/>
      <c r="L43" s="63"/>
      <c r="M43" s="63"/>
      <c r="N43" s="63"/>
      <c r="O43" s="63"/>
      <c r="P43" s="98"/>
      <c r="Q43" s="63"/>
      <c r="R43" s="63"/>
      <c r="S43" s="63"/>
      <c r="T43" s="63"/>
      <c r="U43" s="98"/>
      <c r="V43" s="63"/>
      <c r="W43" s="63"/>
      <c r="X43" s="63"/>
      <c r="Y43" s="63"/>
      <c r="Z43" s="98"/>
      <c r="AA43" s="63"/>
      <c r="AB43" s="63"/>
      <c r="AC43" s="63"/>
      <c r="AD43" s="63"/>
    </row>
    <row r="44" spans="1:30" s="104" customFormat="1" ht="12.75">
      <c r="A44" s="17" t="s">
        <v>2157</v>
      </c>
      <c r="B44" s="17"/>
      <c r="C44" s="17"/>
      <c r="D44" s="17"/>
      <c r="E44" s="17"/>
      <c r="F44" s="17" t="s">
        <v>2157</v>
      </c>
      <c r="G44" s="17"/>
      <c r="H44" s="17"/>
      <c r="I44" s="17"/>
      <c r="J44" s="17"/>
      <c r="K44" s="17" t="s">
        <v>2157</v>
      </c>
      <c r="L44" s="17"/>
      <c r="M44" s="17"/>
      <c r="N44" s="17"/>
      <c r="O44" s="17"/>
      <c r="P44" s="17" t="s">
        <v>2157</v>
      </c>
      <c r="Q44" s="17"/>
      <c r="R44" s="17"/>
      <c r="S44" s="17"/>
      <c r="T44" s="17"/>
      <c r="U44" s="17" t="s">
        <v>2157</v>
      </c>
      <c r="V44" s="17"/>
      <c r="W44" s="17"/>
      <c r="X44" s="17"/>
      <c r="Y44" s="17"/>
      <c r="Z44" s="17" t="s">
        <v>2157</v>
      </c>
      <c r="AA44" s="17"/>
      <c r="AB44" s="17"/>
      <c r="AC44" s="17"/>
      <c r="AD44" s="17"/>
    </row>
    <row r="45" spans="1:30" s="104" customFormat="1" ht="12.75">
      <c r="A45" s="50" t="s">
        <v>3459</v>
      </c>
      <c r="B45" s="127">
        <v>7000500</v>
      </c>
      <c r="C45" s="127" t="s">
        <v>2072</v>
      </c>
      <c r="D45" s="127" t="s">
        <v>2072</v>
      </c>
      <c r="E45" s="127" t="s">
        <v>2072</v>
      </c>
      <c r="F45" s="50" t="s">
        <v>3461</v>
      </c>
      <c r="G45" s="127">
        <v>100000</v>
      </c>
      <c r="H45" s="127" t="s">
        <v>2072</v>
      </c>
      <c r="I45" s="127" t="s">
        <v>2072</v>
      </c>
      <c r="J45" s="127" t="s">
        <v>2072</v>
      </c>
      <c r="K45" s="50" t="s">
        <v>3473</v>
      </c>
      <c r="L45" s="127">
        <v>1550000</v>
      </c>
      <c r="M45" s="127" t="s">
        <v>2072</v>
      </c>
      <c r="N45" s="127" t="s">
        <v>2072</v>
      </c>
      <c r="O45" s="127" t="s">
        <v>2072</v>
      </c>
      <c r="P45" s="50" t="s">
        <v>402</v>
      </c>
      <c r="Q45" s="127" t="s">
        <v>2072</v>
      </c>
      <c r="R45" s="127" t="s">
        <v>2072</v>
      </c>
      <c r="S45" s="127" t="s">
        <v>2072</v>
      </c>
      <c r="T45" s="127" t="s">
        <v>2072</v>
      </c>
      <c r="U45" s="50" t="s">
        <v>3462</v>
      </c>
      <c r="V45" s="127">
        <v>6000000</v>
      </c>
      <c r="W45" s="127" t="s">
        <v>2072</v>
      </c>
      <c r="X45" s="127" t="s">
        <v>2072</v>
      </c>
      <c r="Y45" s="127" t="s">
        <v>2072</v>
      </c>
      <c r="Z45" s="50" t="s">
        <v>3472</v>
      </c>
      <c r="AA45" s="127">
        <v>200000</v>
      </c>
      <c r="AB45" s="127">
        <v>300000</v>
      </c>
      <c r="AC45" s="127">
        <v>400000</v>
      </c>
      <c r="AD45" s="127" t="s">
        <v>2072</v>
      </c>
    </row>
    <row r="46" spans="1:30" s="104" customFormat="1" ht="12.75">
      <c r="A46" s="50" t="s">
        <v>3484</v>
      </c>
      <c r="B46" s="127">
        <v>400000</v>
      </c>
      <c r="C46" s="127" t="s">
        <v>2072</v>
      </c>
      <c r="D46" s="127" t="s">
        <v>2072</v>
      </c>
      <c r="E46" s="127" t="s">
        <v>2072</v>
      </c>
      <c r="F46" s="50" t="s">
        <v>378</v>
      </c>
      <c r="G46" s="127">
        <v>300000</v>
      </c>
      <c r="H46" s="127">
        <v>400000</v>
      </c>
      <c r="I46" s="127" t="s">
        <v>2072</v>
      </c>
      <c r="J46" s="127" t="s">
        <v>2072</v>
      </c>
      <c r="K46" s="50" t="s">
        <v>415</v>
      </c>
      <c r="L46" s="127">
        <v>300000</v>
      </c>
      <c r="M46" s="127">
        <v>400000</v>
      </c>
      <c r="N46" s="127" t="s">
        <v>2072</v>
      </c>
      <c r="O46" s="127" t="s">
        <v>2072</v>
      </c>
      <c r="P46" s="50" t="s">
        <v>424</v>
      </c>
      <c r="Q46" s="127">
        <v>267500</v>
      </c>
      <c r="R46" s="127" t="s">
        <v>2072</v>
      </c>
      <c r="S46" s="127" t="s">
        <v>2072</v>
      </c>
      <c r="T46" s="127" t="s">
        <v>2072</v>
      </c>
      <c r="U46" s="50" t="s">
        <v>343</v>
      </c>
      <c r="V46" s="127">
        <v>200000</v>
      </c>
      <c r="W46" s="127">
        <v>300000</v>
      </c>
      <c r="X46" s="127">
        <v>400000</v>
      </c>
      <c r="Y46" s="127" t="s">
        <v>2072</v>
      </c>
      <c r="Z46" s="50" t="s">
        <v>392</v>
      </c>
      <c r="AA46" s="127">
        <v>300000</v>
      </c>
      <c r="AB46" s="127">
        <v>400000</v>
      </c>
      <c r="AC46" s="127" t="s">
        <v>2072</v>
      </c>
      <c r="AD46" s="127" t="s">
        <v>2072</v>
      </c>
    </row>
    <row r="47" spans="1:30" s="104" customFormat="1" ht="12.75">
      <c r="A47" s="50" t="s">
        <v>342</v>
      </c>
      <c r="B47" s="127" t="s">
        <v>2072</v>
      </c>
      <c r="C47" s="127" t="s">
        <v>2072</v>
      </c>
      <c r="D47" s="127" t="s">
        <v>2072</v>
      </c>
      <c r="E47" s="127" t="s">
        <v>2072</v>
      </c>
      <c r="F47" s="50" t="s">
        <v>427</v>
      </c>
      <c r="G47" s="127">
        <v>100000</v>
      </c>
      <c r="H47" s="127" t="s">
        <v>2072</v>
      </c>
      <c r="I47" s="127" t="s">
        <v>2072</v>
      </c>
      <c r="J47" s="127" t="s">
        <v>2072</v>
      </c>
      <c r="K47" s="50" t="s">
        <v>426</v>
      </c>
      <c r="L47" s="127">
        <v>2300000</v>
      </c>
      <c r="M47" s="127" t="s">
        <v>2072</v>
      </c>
      <c r="N47" s="127" t="s">
        <v>2072</v>
      </c>
      <c r="O47" s="127" t="s">
        <v>2072</v>
      </c>
      <c r="P47" s="50" t="s">
        <v>482</v>
      </c>
      <c r="Q47" s="127">
        <v>200000</v>
      </c>
      <c r="R47" s="127">
        <v>300000</v>
      </c>
      <c r="S47" s="127">
        <v>400000</v>
      </c>
      <c r="T47" s="127" t="s">
        <v>2072</v>
      </c>
      <c r="U47" s="50" t="s">
        <v>440</v>
      </c>
      <c r="V47" s="127">
        <v>200000</v>
      </c>
      <c r="W47" s="127">
        <v>300000</v>
      </c>
      <c r="X47" s="127">
        <v>400000</v>
      </c>
      <c r="Y47" s="127" t="s">
        <v>2072</v>
      </c>
      <c r="Z47" s="50" t="s">
        <v>465</v>
      </c>
      <c r="AA47" s="127">
        <v>100000</v>
      </c>
      <c r="AB47" s="127" t="s">
        <v>2072</v>
      </c>
      <c r="AC47" s="127" t="s">
        <v>2072</v>
      </c>
      <c r="AD47" s="127" t="s">
        <v>2072</v>
      </c>
    </row>
    <row r="48" spans="1:30" s="104" customFormat="1" ht="12.75">
      <c r="A48" s="50" t="s">
        <v>354</v>
      </c>
      <c r="B48" s="127">
        <v>2800000</v>
      </c>
      <c r="C48" s="127">
        <v>2800000</v>
      </c>
      <c r="D48" s="127" t="s">
        <v>2072</v>
      </c>
      <c r="E48" s="127" t="s">
        <v>2072</v>
      </c>
      <c r="F48" s="50" t="s">
        <v>509</v>
      </c>
      <c r="G48" s="127" t="s">
        <v>2072</v>
      </c>
      <c r="H48" s="127" t="s">
        <v>2072</v>
      </c>
      <c r="I48" s="127" t="s">
        <v>2072</v>
      </c>
      <c r="J48" s="127" t="s">
        <v>2072</v>
      </c>
      <c r="K48" s="50" t="s">
        <v>438</v>
      </c>
      <c r="L48" s="127">
        <v>100000</v>
      </c>
      <c r="M48" s="127" t="s">
        <v>2072</v>
      </c>
      <c r="N48" s="127" t="s">
        <v>2072</v>
      </c>
      <c r="O48" s="127" t="s">
        <v>2072</v>
      </c>
      <c r="P48" s="50" t="s">
        <v>510</v>
      </c>
      <c r="Q48" s="127">
        <v>100000</v>
      </c>
      <c r="R48" s="127" t="s">
        <v>2072</v>
      </c>
      <c r="S48" s="127" t="s">
        <v>2072</v>
      </c>
      <c r="T48" s="127" t="s">
        <v>2072</v>
      </c>
      <c r="U48" s="50" t="s">
        <v>488</v>
      </c>
      <c r="V48" s="127">
        <v>200000</v>
      </c>
      <c r="W48" s="127">
        <v>300000</v>
      </c>
      <c r="X48" s="127">
        <v>400000</v>
      </c>
      <c r="Y48" s="127" t="s">
        <v>2072</v>
      </c>
      <c r="Z48" s="50" t="s">
        <v>521</v>
      </c>
      <c r="AA48" s="127">
        <v>1374000</v>
      </c>
      <c r="AB48" s="127" t="s">
        <v>2072</v>
      </c>
      <c r="AC48" s="127" t="s">
        <v>2072</v>
      </c>
      <c r="AD48" s="127" t="s">
        <v>2072</v>
      </c>
    </row>
    <row r="49" spans="1:30" s="104" customFormat="1" ht="12.75">
      <c r="A49" s="50" t="s">
        <v>397</v>
      </c>
      <c r="B49" s="127">
        <v>200000</v>
      </c>
      <c r="C49" s="127">
        <v>300000</v>
      </c>
      <c r="D49" s="127">
        <v>400000</v>
      </c>
      <c r="E49" s="127" t="s">
        <v>2072</v>
      </c>
      <c r="F49" s="50" t="s">
        <v>576</v>
      </c>
      <c r="G49" s="127">
        <v>3200000</v>
      </c>
      <c r="H49" s="127">
        <v>3200000</v>
      </c>
      <c r="I49" s="127">
        <v>3200000</v>
      </c>
      <c r="J49" s="127" t="s">
        <v>2072</v>
      </c>
      <c r="K49" s="50" t="s">
        <v>178</v>
      </c>
      <c r="L49" s="127">
        <v>1500000</v>
      </c>
      <c r="M49" s="127" t="s">
        <v>2072</v>
      </c>
      <c r="N49" s="127" t="s">
        <v>2072</v>
      </c>
      <c r="O49" s="127" t="s">
        <v>2072</v>
      </c>
      <c r="P49" s="50" t="s">
        <v>529</v>
      </c>
      <c r="Q49" s="127">
        <v>4000000</v>
      </c>
      <c r="R49" s="127">
        <v>4000000</v>
      </c>
      <c r="S49" s="127">
        <v>4000000</v>
      </c>
      <c r="T49" s="127" t="s">
        <v>2072</v>
      </c>
      <c r="U49" s="50" t="s">
        <v>514</v>
      </c>
      <c r="V49" s="127">
        <v>100000</v>
      </c>
      <c r="W49" s="127" t="s">
        <v>2072</v>
      </c>
      <c r="X49" s="127" t="s">
        <v>2072</v>
      </c>
      <c r="Y49" s="127" t="s">
        <v>2072</v>
      </c>
      <c r="Z49" s="50" t="s">
        <v>553</v>
      </c>
      <c r="AA49" s="127">
        <v>300000</v>
      </c>
      <c r="AB49" s="127">
        <v>400000</v>
      </c>
      <c r="AC49" s="127" t="s">
        <v>2072</v>
      </c>
      <c r="AD49" s="127" t="s">
        <v>2072</v>
      </c>
    </row>
    <row r="50" spans="1:30" s="104" customFormat="1" ht="12.75">
      <c r="A50" s="50" t="s">
        <v>409</v>
      </c>
      <c r="B50" s="127">
        <v>2300000</v>
      </c>
      <c r="C50" s="127" t="s">
        <v>2072</v>
      </c>
      <c r="D50" s="127" t="s">
        <v>2072</v>
      </c>
      <c r="E50" s="127" t="s">
        <v>2072</v>
      </c>
      <c r="F50" s="50" t="s">
        <v>3047</v>
      </c>
      <c r="G50" s="127">
        <v>100000</v>
      </c>
      <c r="H50" s="127" t="s">
        <v>2072</v>
      </c>
      <c r="I50" s="127" t="s">
        <v>2072</v>
      </c>
      <c r="J50" s="127" t="s">
        <v>2072</v>
      </c>
      <c r="K50" s="50" t="s">
        <v>496</v>
      </c>
      <c r="L50" s="127">
        <v>6000000</v>
      </c>
      <c r="M50" s="127">
        <v>6000000</v>
      </c>
      <c r="N50" s="127" t="s">
        <v>2072</v>
      </c>
      <c r="O50" s="127" t="s">
        <v>2072</v>
      </c>
      <c r="P50" s="50" t="s">
        <v>2680</v>
      </c>
      <c r="Q50" s="127">
        <v>100000</v>
      </c>
      <c r="R50" s="127" t="s">
        <v>2072</v>
      </c>
      <c r="S50" s="127" t="s">
        <v>2072</v>
      </c>
      <c r="T50" s="127" t="s">
        <v>2072</v>
      </c>
      <c r="U50" s="50" t="s">
        <v>570</v>
      </c>
      <c r="V50" s="127">
        <v>2100000</v>
      </c>
      <c r="W50" s="127" t="s">
        <v>2072</v>
      </c>
      <c r="X50" s="127" t="s">
        <v>2072</v>
      </c>
      <c r="Y50" s="127" t="s">
        <v>2072</v>
      </c>
      <c r="Z50" s="50" t="s">
        <v>1116</v>
      </c>
      <c r="AA50" s="127">
        <v>400000</v>
      </c>
      <c r="AB50" s="127" t="s">
        <v>2072</v>
      </c>
      <c r="AC50" s="127" t="s">
        <v>2072</v>
      </c>
      <c r="AD50" s="127" t="s">
        <v>2072</v>
      </c>
    </row>
    <row r="51" spans="1:30" s="104" customFormat="1" ht="12.75">
      <c r="A51" s="50" t="s">
        <v>411</v>
      </c>
      <c r="B51" s="127">
        <v>366666</v>
      </c>
      <c r="C51" s="127" t="s">
        <v>2072</v>
      </c>
      <c r="D51" s="127" t="s">
        <v>2072</v>
      </c>
      <c r="E51" s="127" t="s">
        <v>2072</v>
      </c>
      <c r="F51" s="50" t="s">
        <v>1923</v>
      </c>
      <c r="G51" s="127">
        <v>2300000</v>
      </c>
      <c r="H51" s="127" t="s">
        <v>2072</v>
      </c>
      <c r="I51" s="127" t="s">
        <v>2072</v>
      </c>
      <c r="J51" s="127" t="s">
        <v>2072</v>
      </c>
      <c r="K51" s="50" t="s">
        <v>505</v>
      </c>
      <c r="L51" s="127">
        <v>2800000</v>
      </c>
      <c r="M51" s="127">
        <v>2800000</v>
      </c>
      <c r="N51" s="127">
        <v>2800000</v>
      </c>
      <c r="O51" s="127">
        <v>2800000</v>
      </c>
      <c r="P51" s="50" t="s">
        <v>563</v>
      </c>
      <c r="Q51" s="127">
        <v>6000000</v>
      </c>
      <c r="R51" s="127" t="s">
        <v>2072</v>
      </c>
      <c r="S51" s="127" t="s">
        <v>2072</v>
      </c>
      <c r="T51" s="127" t="s">
        <v>2072</v>
      </c>
      <c r="U51" s="50" t="s">
        <v>577</v>
      </c>
      <c r="V51" s="127">
        <v>100000</v>
      </c>
      <c r="W51" s="127" t="s">
        <v>2072</v>
      </c>
      <c r="X51" s="127" t="s">
        <v>2072</v>
      </c>
      <c r="Y51" s="127" t="s">
        <v>2072</v>
      </c>
      <c r="Z51" s="50" t="s">
        <v>1161</v>
      </c>
      <c r="AA51" s="127">
        <v>2542000</v>
      </c>
      <c r="AB51" s="127">
        <v>2542000</v>
      </c>
      <c r="AC51" s="127" t="s">
        <v>2072</v>
      </c>
      <c r="AD51" s="127" t="s">
        <v>2072</v>
      </c>
    </row>
    <row r="52" spans="1:30" s="104" customFormat="1" ht="12.75">
      <c r="A52" s="50" t="s">
        <v>433</v>
      </c>
      <c r="B52" s="127">
        <v>2800000</v>
      </c>
      <c r="C52" s="127">
        <v>2800000</v>
      </c>
      <c r="D52" s="127" t="s">
        <v>2072</v>
      </c>
      <c r="E52" s="127" t="s">
        <v>2072</v>
      </c>
      <c r="F52" s="50" t="s">
        <v>1924</v>
      </c>
      <c r="G52" s="127">
        <v>200000</v>
      </c>
      <c r="H52" s="127">
        <v>300000</v>
      </c>
      <c r="I52" s="127">
        <v>400000</v>
      </c>
      <c r="J52" s="127" t="s">
        <v>2072</v>
      </c>
      <c r="K52" s="50" t="s">
        <v>512</v>
      </c>
      <c r="L52" s="127">
        <v>4000000</v>
      </c>
      <c r="M52" s="127">
        <v>4000000</v>
      </c>
      <c r="N52" s="127" t="s">
        <v>2072</v>
      </c>
      <c r="O52" s="127" t="s">
        <v>2072</v>
      </c>
      <c r="P52" s="50" t="s">
        <v>1094</v>
      </c>
      <c r="Q52" s="127" t="s">
        <v>2072</v>
      </c>
      <c r="R52" s="127" t="s">
        <v>2072</v>
      </c>
      <c r="S52" s="127" t="s">
        <v>2072</v>
      </c>
      <c r="T52" s="127" t="s">
        <v>2072</v>
      </c>
      <c r="U52" s="50" t="s">
        <v>1907</v>
      </c>
      <c r="V52" s="127">
        <v>1500000</v>
      </c>
      <c r="W52" s="127">
        <v>1500000</v>
      </c>
      <c r="X52" s="127" t="s">
        <v>2072</v>
      </c>
      <c r="Y52" s="127" t="s">
        <v>2072</v>
      </c>
      <c r="Z52" s="50" t="s">
        <v>2584</v>
      </c>
      <c r="AA52" s="127">
        <v>4000000</v>
      </c>
      <c r="AB52" s="127">
        <v>4000000</v>
      </c>
      <c r="AC52" s="127" t="s">
        <v>2072</v>
      </c>
      <c r="AD52" s="127" t="s">
        <v>2072</v>
      </c>
    </row>
    <row r="53" spans="1:30" s="104" customFormat="1" ht="12.75">
      <c r="A53" s="50" t="s">
        <v>449</v>
      </c>
      <c r="B53" s="127">
        <v>1250000</v>
      </c>
      <c r="C53" s="127" t="s">
        <v>2072</v>
      </c>
      <c r="D53" s="127" t="s">
        <v>2072</v>
      </c>
      <c r="E53" s="127" t="s">
        <v>2072</v>
      </c>
      <c r="F53" s="50" t="s">
        <v>1106</v>
      </c>
      <c r="G53" s="127">
        <v>300000</v>
      </c>
      <c r="H53" s="127">
        <v>400000</v>
      </c>
      <c r="I53" s="127" t="s">
        <v>2072</v>
      </c>
      <c r="J53" s="127" t="s">
        <v>2072</v>
      </c>
      <c r="K53" s="50" t="s">
        <v>537</v>
      </c>
      <c r="L53" s="127">
        <v>400000</v>
      </c>
      <c r="M53" s="127" t="s">
        <v>2072</v>
      </c>
      <c r="N53" s="127" t="s">
        <v>2072</v>
      </c>
      <c r="O53" s="127" t="s">
        <v>2072</v>
      </c>
      <c r="P53" s="50" t="s">
        <v>1113</v>
      </c>
      <c r="Q53" s="127">
        <v>200000</v>
      </c>
      <c r="R53" s="127">
        <v>300000</v>
      </c>
      <c r="S53" s="127">
        <v>400000</v>
      </c>
      <c r="T53" s="127" t="s">
        <v>2072</v>
      </c>
      <c r="U53" s="50" t="s">
        <v>1911</v>
      </c>
      <c r="V53" s="127" t="s">
        <v>2072</v>
      </c>
      <c r="W53" s="127" t="s">
        <v>2072</v>
      </c>
      <c r="X53" s="127" t="s">
        <v>2072</v>
      </c>
      <c r="Y53" s="127" t="s">
        <v>2072</v>
      </c>
      <c r="Z53" s="50" t="s">
        <v>2603</v>
      </c>
      <c r="AA53" s="127">
        <v>1896000</v>
      </c>
      <c r="AB53" s="127" t="s">
        <v>2072</v>
      </c>
      <c r="AC53" s="127" t="s">
        <v>2072</v>
      </c>
      <c r="AD53" s="127" t="s">
        <v>2072</v>
      </c>
    </row>
    <row r="54" spans="1:30" s="104" customFormat="1" ht="12.75">
      <c r="A54" s="50" t="s">
        <v>468</v>
      </c>
      <c r="B54" s="127">
        <v>400000</v>
      </c>
      <c r="C54" s="127" t="s">
        <v>2072</v>
      </c>
      <c r="D54" s="127" t="s">
        <v>2072</v>
      </c>
      <c r="E54" s="127" t="s">
        <v>2072</v>
      </c>
      <c r="F54" s="50" t="s">
        <v>1145</v>
      </c>
      <c r="G54" s="127">
        <v>300000</v>
      </c>
      <c r="H54" s="127">
        <v>400000</v>
      </c>
      <c r="I54" s="127" t="s">
        <v>2072</v>
      </c>
      <c r="J54" s="127" t="s">
        <v>2072</v>
      </c>
      <c r="K54" s="50" t="s">
        <v>542</v>
      </c>
      <c r="L54" s="127">
        <v>400000</v>
      </c>
      <c r="M54" s="127" t="s">
        <v>2072</v>
      </c>
      <c r="N54" s="127" t="s">
        <v>2072</v>
      </c>
      <c r="O54" s="127" t="s">
        <v>2072</v>
      </c>
      <c r="P54" s="50" t="s">
        <v>1117</v>
      </c>
      <c r="Q54" s="127">
        <v>6000000</v>
      </c>
      <c r="R54" s="127" t="s">
        <v>2072</v>
      </c>
      <c r="S54" s="127" t="s">
        <v>2072</v>
      </c>
      <c r="T54" s="127" t="s">
        <v>2072</v>
      </c>
      <c r="U54" s="50" t="s">
        <v>1097</v>
      </c>
      <c r="V54" s="127">
        <v>2100000</v>
      </c>
      <c r="W54" s="127" t="s">
        <v>2072</v>
      </c>
      <c r="X54" s="127" t="s">
        <v>2072</v>
      </c>
      <c r="Y54" s="127" t="s">
        <v>2072</v>
      </c>
      <c r="Z54" s="50" t="s">
        <v>3240</v>
      </c>
      <c r="AA54" s="127">
        <v>372000</v>
      </c>
      <c r="AB54" s="127" t="s">
        <v>2072</v>
      </c>
      <c r="AC54" s="127" t="s">
        <v>2072</v>
      </c>
      <c r="AD54" s="127" t="s">
        <v>2072</v>
      </c>
    </row>
    <row r="55" spans="1:30" s="104" customFormat="1" ht="12.75">
      <c r="A55" s="50" t="s">
        <v>490</v>
      </c>
      <c r="B55" s="127" t="s">
        <v>2072</v>
      </c>
      <c r="C55" s="127" t="s">
        <v>2072</v>
      </c>
      <c r="D55" s="127" t="s">
        <v>2072</v>
      </c>
      <c r="E55" s="127" t="s">
        <v>2072</v>
      </c>
      <c r="F55" s="50" t="s">
        <v>2629</v>
      </c>
      <c r="G55" s="127">
        <v>300000</v>
      </c>
      <c r="H55" s="127">
        <v>400000</v>
      </c>
      <c r="I55" s="127" t="s">
        <v>2072</v>
      </c>
      <c r="J55" s="127" t="s">
        <v>2072</v>
      </c>
      <c r="K55" s="50" t="s">
        <v>1909</v>
      </c>
      <c r="L55" s="127">
        <v>300000</v>
      </c>
      <c r="M55" s="127">
        <v>400000</v>
      </c>
      <c r="N55" s="127" t="s">
        <v>2072</v>
      </c>
      <c r="O55" s="127" t="s">
        <v>2072</v>
      </c>
      <c r="P55" s="50" t="s">
        <v>2588</v>
      </c>
      <c r="Q55" s="127">
        <v>300000</v>
      </c>
      <c r="R55" s="127">
        <v>400000</v>
      </c>
      <c r="S55" s="127" t="s">
        <v>2072</v>
      </c>
      <c r="T55" s="127" t="s">
        <v>2072</v>
      </c>
      <c r="U55" s="50" t="s">
        <v>1104</v>
      </c>
      <c r="V55" s="127">
        <v>300000</v>
      </c>
      <c r="W55" s="127">
        <v>400000</v>
      </c>
      <c r="X55" s="127" t="s">
        <v>2072</v>
      </c>
      <c r="Y55" s="127" t="s">
        <v>2072</v>
      </c>
      <c r="Z55" s="50" t="s">
        <v>3275</v>
      </c>
      <c r="AA55" s="127">
        <v>6000000</v>
      </c>
      <c r="AB55" s="127" t="s">
        <v>2072</v>
      </c>
      <c r="AC55" s="127" t="s">
        <v>2072</v>
      </c>
      <c r="AD55" s="127" t="s">
        <v>2072</v>
      </c>
    </row>
    <row r="56" spans="1:30" s="104" customFormat="1" ht="12.75">
      <c r="A56" s="50" t="s">
        <v>567</v>
      </c>
      <c r="B56" s="127">
        <v>2300000</v>
      </c>
      <c r="C56" s="127" t="s">
        <v>2072</v>
      </c>
      <c r="D56" s="127" t="s">
        <v>2072</v>
      </c>
      <c r="E56" s="127" t="s">
        <v>2072</v>
      </c>
      <c r="F56" s="50" t="s">
        <v>3246</v>
      </c>
      <c r="G56" s="127" t="s">
        <v>2072</v>
      </c>
      <c r="H56" s="127" t="s">
        <v>2072</v>
      </c>
      <c r="I56" s="127" t="s">
        <v>2072</v>
      </c>
      <c r="J56" s="127" t="s">
        <v>2072</v>
      </c>
      <c r="K56" s="50" t="s">
        <v>1085</v>
      </c>
      <c r="L56" s="127">
        <v>300000</v>
      </c>
      <c r="M56" s="127">
        <v>400000</v>
      </c>
      <c r="N56" s="127" t="s">
        <v>2072</v>
      </c>
      <c r="O56" s="127" t="s">
        <v>2072</v>
      </c>
      <c r="P56" s="50" t="s">
        <v>2681</v>
      </c>
      <c r="Q56" s="127">
        <v>100000</v>
      </c>
      <c r="R56" s="127" t="s">
        <v>2072</v>
      </c>
      <c r="S56" s="127" t="s">
        <v>2072</v>
      </c>
      <c r="T56" s="127" t="s">
        <v>2072</v>
      </c>
      <c r="U56" s="50" t="s">
        <v>1112</v>
      </c>
      <c r="V56" s="127">
        <v>200000</v>
      </c>
      <c r="W56" s="127">
        <v>300000</v>
      </c>
      <c r="X56" s="127">
        <v>400000</v>
      </c>
      <c r="Y56" s="127" t="s">
        <v>2072</v>
      </c>
      <c r="Z56" s="50" t="s">
        <v>3347</v>
      </c>
      <c r="AA56" s="127">
        <v>2016000</v>
      </c>
      <c r="AB56" s="127" t="s">
        <v>2072</v>
      </c>
      <c r="AC56" s="127" t="s">
        <v>2072</v>
      </c>
      <c r="AD56" s="127" t="s">
        <v>2072</v>
      </c>
    </row>
    <row r="57" spans="1:30" s="104" customFormat="1" ht="12.75">
      <c r="A57" s="50" t="s">
        <v>569</v>
      </c>
      <c r="B57" s="127">
        <v>100000</v>
      </c>
      <c r="C57" s="127" t="s">
        <v>2072</v>
      </c>
      <c r="D57" s="127" t="s">
        <v>2072</v>
      </c>
      <c r="E57" s="127" t="s">
        <v>2072</v>
      </c>
      <c r="F57" s="50" t="s">
        <v>3271</v>
      </c>
      <c r="G57" s="127">
        <v>800000</v>
      </c>
      <c r="H57" s="127">
        <v>800000</v>
      </c>
      <c r="I57" s="127" t="s">
        <v>2072</v>
      </c>
      <c r="J57" s="127" t="s">
        <v>2072</v>
      </c>
      <c r="K57" s="50" t="s">
        <v>1095</v>
      </c>
      <c r="L57" s="127">
        <v>300000</v>
      </c>
      <c r="M57" s="127">
        <v>400000</v>
      </c>
      <c r="N57" s="127" t="s">
        <v>2072</v>
      </c>
      <c r="O57" s="127" t="s">
        <v>2072</v>
      </c>
      <c r="P57" s="50" t="s">
        <v>2616</v>
      </c>
      <c r="Q57" s="127">
        <v>200000</v>
      </c>
      <c r="R57" s="127">
        <v>300000</v>
      </c>
      <c r="S57" s="127">
        <v>400000</v>
      </c>
      <c r="T57" s="127" t="s">
        <v>2072</v>
      </c>
      <c r="U57" s="50" t="s">
        <v>2587</v>
      </c>
      <c r="V57" s="127" t="s">
        <v>2072</v>
      </c>
      <c r="W57" s="127" t="s">
        <v>2072</v>
      </c>
      <c r="X57" s="127" t="s">
        <v>2072</v>
      </c>
      <c r="Y57" s="127" t="s">
        <v>2072</v>
      </c>
      <c r="Z57" s="50" t="s">
        <v>3391</v>
      </c>
      <c r="AA57" s="127">
        <v>335000</v>
      </c>
      <c r="AB57" s="127">
        <v>335000</v>
      </c>
      <c r="AC57" s="127" t="s">
        <v>2072</v>
      </c>
      <c r="AD57" s="127" t="s">
        <v>2072</v>
      </c>
    </row>
    <row r="58" spans="1:30" s="104" customFormat="1" ht="12.75">
      <c r="A58" s="50" t="s">
        <v>1088</v>
      </c>
      <c r="B58" s="127">
        <v>200000</v>
      </c>
      <c r="C58" s="127">
        <v>300000</v>
      </c>
      <c r="D58" s="127">
        <v>400000</v>
      </c>
      <c r="E58" s="127" t="s">
        <v>2072</v>
      </c>
      <c r="F58" s="50" t="s">
        <v>3304</v>
      </c>
      <c r="G58" s="127" t="s">
        <v>2072</v>
      </c>
      <c r="H58" s="127" t="s">
        <v>2072</v>
      </c>
      <c r="I58" s="127" t="s">
        <v>2072</v>
      </c>
      <c r="J58" s="127" t="s">
        <v>2072</v>
      </c>
      <c r="K58" s="50" t="s">
        <v>1105</v>
      </c>
      <c r="L58" s="127">
        <v>100000</v>
      </c>
      <c r="M58" s="127" t="s">
        <v>2072</v>
      </c>
      <c r="N58" s="127" t="s">
        <v>2072</v>
      </c>
      <c r="O58" s="127" t="s">
        <v>2072</v>
      </c>
      <c r="P58" s="50" t="s">
        <v>3222</v>
      </c>
      <c r="Q58" s="127">
        <v>750000</v>
      </c>
      <c r="R58" s="127" t="s">
        <v>2072</v>
      </c>
      <c r="S58" s="127" t="s">
        <v>2072</v>
      </c>
      <c r="T58" s="127" t="s">
        <v>2072</v>
      </c>
      <c r="U58" s="50" t="s">
        <v>2613</v>
      </c>
      <c r="V58" s="127">
        <v>750000</v>
      </c>
      <c r="W58" s="127" t="s">
        <v>2072</v>
      </c>
      <c r="X58" s="127" t="s">
        <v>2072</v>
      </c>
      <c r="Y58" s="127" t="s">
        <v>2072</v>
      </c>
      <c r="Z58" s="50" t="s">
        <v>3393</v>
      </c>
      <c r="AA58" s="127">
        <v>6000000</v>
      </c>
      <c r="AB58" s="127" t="s">
        <v>2072</v>
      </c>
      <c r="AC58" s="127" t="s">
        <v>2072</v>
      </c>
      <c r="AD58" s="127" t="s">
        <v>2072</v>
      </c>
    </row>
    <row r="59" spans="1:30" s="104" customFormat="1" ht="12.75">
      <c r="A59" s="50" t="s">
        <v>1147</v>
      </c>
      <c r="B59" s="127" t="s">
        <v>2072</v>
      </c>
      <c r="C59" s="127" t="s">
        <v>2072</v>
      </c>
      <c r="D59" s="127" t="s">
        <v>2072</v>
      </c>
      <c r="E59" s="127" t="s">
        <v>2072</v>
      </c>
      <c r="F59" s="50" t="s">
        <v>3326</v>
      </c>
      <c r="G59" s="127">
        <v>200000</v>
      </c>
      <c r="H59" s="127">
        <v>300000</v>
      </c>
      <c r="I59" s="127">
        <v>400000</v>
      </c>
      <c r="J59" s="127" t="s">
        <v>2072</v>
      </c>
      <c r="K59" s="50" t="s">
        <v>1107</v>
      </c>
      <c r="L59" s="127">
        <v>1000000</v>
      </c>
      <c r="M59" s="127" t="s">
        <v>2072</v>
      </c>
      <c r="N59" s="127" t="s">
        <v>2072</v>
      </c>
      <c r="O59" s="127" t="s">
        <v>2072</v>
      </c>
      <c r="P59" s="50" t="s">
        <v>3228</v>
      </c>
      <c r="Q59" s="127" t="s">
        <v>2072</v>
      </c>
      <c r="R59" s="127" t="s">
        <v>2072</v>
      </c>
      <c r="S59" s="127" t="s">
        <v>2072</v>
      </c>
      <c r="T59" s="127" t="s">
        <v>2072</v>
      </c>
      <c r="U59" s="50" t="s">
        <v>2637</v>
      </c>
      <c r="V59" s="127" t="s">
        <v>2072</v>
      </c>
      <c r="W59" s="127" t="s">
        <v>2072</v>
      </c>
      <c r="X59" s="127" t="s">
        <v>2072</v>
      </c>
      <c r="Y59" s="127" t="s">
        <v>2072</v>
      </c>
      <c r="Z59" s="98"/>
      <c r="AA59" s="63"/>
      <c r="AB59" s="63"/>
      <c r="AC59" s="63"/>
      <c r="AD59" s="103"/>
    </row>
    <row r="60" spans="1:30" s="104" customFormat="1" ht="12.75">
      <c r="A60" s="50" t="s">
        <v>2586</v>
      </c>
      <c r="B60" s="127">
        <v>400000</v>
      </c>
      <c r="C60" s="127" t="s">
        <v>2072</v>
      </c>
      <c r="D60" s="127" t="s">
        <v>2072</v>
      </c>
      <c r="E60" s="127" t="s">
        <v>2072</v>
      </c>
      <c r="F60" s="50" t="s">
        <v>3353</v>
      </c>
      <c r="G60" s="127">
        <v>2800000</v>
      </c>
      <c r="H60" s="127">
        <v>2800000</v>
      </c>
      <c r="I60" s="127">
        <v>2800000</v>
      </c>
      <c r="J60" s="127">
        <v>2800000</v>
      </c>
      <c r="K60" s="50" t="s">
        <v>1149</v>
      </c>
      <c r="L60" s="127">
        <v>2000000</v>
      </c>
      <c r="M60" s="127">
        <v>2000000</v>
      </c>
      <c r="N60" s="127" t="s">
        <v>2072</v>
      </c>
      <c r="O60" s="127" t="s">
        <v>2072</v>
      </c>
      <c r="P60" s="50" t="s">
        <v>2823</v>
      </c>
      <c r="Q60" s="127">
        <v>100000</v>
      </c>
      <c r="R60" s="127" t="s">
        <v>2072</v>
      </c>
      <c r="S60" s="127" t="s">
        <v>2072</v>
      </c>
      <c r="T60" s="127" t="s">
        <v>2072</v>
      </c>
      <c r="U60" s="50" t="s">
        <v>2638</v>
      </c>
      <c r="V60" s="127" t="s">
        <v>2072</v>
      </c>
      <c r="W60" s="127" t="s">
        <v>2072</v>
      </c>
      <c r="X60" s="127" t="s">
        <v>2072</v>
      </c>
      <c r="Y60" s="127" t="s">
        <v>2072</v>
      </c>
      <c r="Z60" s="98"/>
      <c r="AA60" s="103"/>
      <c r="AB60" s="103"/>
      <c r="AC60" s="103"/>
      <c r="AD60" s="103"/>
    </row>
    <row r="61" spans="1:30" s="104" customFormat="1" ht="12.75">
      <c r="A61" s="50" t="s">
        <v>2589</v>
      </c>
      <c r="B61" s="127">
        <v>1200000</v>
      </c>
      <c r="C61" s="127" t="s">
        <v>2072</v>
      </c>
      <c r="D61" s="127" t="s">
        <v>2072</v>
      </c>
      <c r="E61" s="127" t="s">
        <v>2072</v>
      </c>
      <c r="F61" s="50" t="s">
        <v>3395</v>
      </c>
      <c r="G61" s="127">
        <v>500000</v>
      </c>
      <c r="H61" s="127">
        <v>500000</v>
      </c>
      <c r="I61" s="127" t="s">
        <v>2072</v>
      </c>
      <c r="J61" s="127" t="s">
        <v>2072</v>
      </c>
      <c r="K61" s="50" t="s">
        <v>2641</v>
      </c>
      <c r="L61" s="127">
        <v>300000</v>
      </c>
      <c r="M61" s="127">
        <v>400000</v>
      </c>
      <c r="N61" s="127" t="s">
        <v>2072</v>
      </c>
      <c r="O61" s="127" t="s">
        <v>2072</v>
      </c>
      <c r="P61" s="50" t="s">
        <v>3314</v>
      </c>
      <c r="Q61" s="127">
        <v>1260000</v>
      </c>
      <c r="R61" s="127" t="s">
        <v>2072</v>
      </c>
      <c r="S61" s="127" t="s">
        <v>2072</v>
      </c>
      <c r="T61" s="127" t="s">
        <v>2072</v>
      </c>
      <c r="U61" s="50" t="s">
        <v>3200</v>
      </c>
      <c r="V61" s="127">
        <v>200000</v>
      </c>
      <c r="W61" s="127">
        <v>300000</v>
      </c>
      <c r="X61" s="127">
        <v>400000</v>
      </c>
      <c r="Y61" s="127" t="s">
        <v>2072</v>
      </c>
      <c r="Z61" s="98"/>
      <c r="AA61" s="103"/>
      <c r="AB61" s="103"/>
      <c r="AC61" s="103"/>
      <c r="AD61" s="103"/>
    </row>
    <row r="62" spans="1:30" s="104" customFormat="1" ht="12.75">
      <c r="A62" s="50" t="s">
        <v>2635</v>
      </c>
      <c r="B62" s="127" t="s">
        <v>2072</v>
      </c>
      <c r="C62" s="127" t="s">
        <v>2072</v>
      </c>
      <c r="D62" s="127" t="s">
        <v>2072</v>
      </c>
      <c r="E62" s="127" t="s">
        <v>2072</v>
      </c>
      <c r="F62" s="98"/>
      <c r="G62" s="103"/>
      <c r="H62" s="103"/>
      <c r="I62" s="103"/>
      <c r="J62" s="103"/>
      <c r="K62" s="50" t="s">
        <v>3309</v>
      </c>
      <c r="L62" s="127" t="s">
        <v>2072</v>
      </c>
      <c r="M62" s="127" t="s">
        <v>2072</v>
      </c>
      <c r="N62" s="127" t="s">
        <v>2072</v>
      </c>
      <c r="O62" s="127" t="s">
        <v>2072</v>
      </c>
      <c r="P62" s="98"/>
      <c r="Q62" s="103"/>
      <c r="R62" s="103"/>
      <c r="S62" s="103"/>
      <c r="T62" s="63"/>
      <c r="U62" s="50" t="s">
        <v>3203</v>
      </c>
      <c r="V62" s="127" t="s">
        <v>2072</v>
      </c>
      <c r="W62" s="127" t="s">
        <v>2072</v>
      </c>
      <c r="X62" s="127" t="s">
        <v>2072</v>
      </c>
      <c r="Y62" s="127" t="s">
        <v>2072</v>
      </c>
      <c r="Z62" s="98"/>
      <c r="AA62" s="103"/>
      <c r="AB62" s="103"/>
      <c r="AC62" s="103"/>
      <c r="AD62" s="103"/>
    </row>
    <row r="63" spans="1:30" s="104" customFormat="1" ht="12.75">
      <c r="A63" s="50" t="s">
        <v>3340</v>
      </c>
      <c r="B63" s="127">
        <v>2800000</v>
      </c>
      <c r="C63" s="127">
        <v>2800000</v>
      </c>
      <c r="D63" s="127">
        <v>2800000</v>
      </c>
      <c r="E63" s="127">
        <v>2800000</v>
      </c>
      <c r="F63" s="98"/>
      <c r="G63" s="63"/>
      <c r="H63" s="63"/>
      <c r="I63" s="103"/>
      <c r="J63" s="103"/>
      <c r="K63" s="50" t="s">
        <v>3365</v>
      </c>
      <c r="L63" s="127">
        <v>300000</v>
      </c>
      <c r="M63" s="127">
        <v>400000</v>
      </c>
      <c r="N63" s="127" t="s">
        <v>2072</v>
      </c>
      <c r="O63" s="127" t="s">
        <v>2072</v>
      </c>
      <c r="P63" s="98"/>
      <c r="Q63" s="103"/>
      <c r="R63" s="103"/>
      <c r="S63" s="103"/>
      <c r="T63" s="103"/>
      <c r="U63" s="50" t="s">
        <v>3259</v>
      </c>
      <c r="V63" s="127">
        <v>400000</v>
      </c>
      <c r="W63" s="127" t="s">
        <v>2072</v>
      </c>
      <c r="X63" s="127" t="s">
        <v>2072</v>
      </c>
      <c r="Y63" s="127" t="s">
        <v>2072</v>
      </c>
      <c r="Z63" s="98"/>
      <c r="AA63" s="103"/>
      <c r="AB63" s="103"/>
      <c r="AC63" s="103"/>
      <c r="AD63" s="103"/>
    </row>
    <row r="64" spans="1:30" s="104" customFormat="1" ht="12.75">
      <c r="A64" s="50" t="s">
        <v>3430</v>
      </c>
      <c r="B64" s="127" t="s">
        <v>2072</v>
      </c>
      <c r="C64" s="127" t="s">
        <v>2072</v>
      </c>
      <c r="D64" s="127" t="s">
        <v>2072</v>
      </c>
      <c r="E64" s="127" t="s">
        <v>2072</v>
      </c>
      <c r="F64" s="98"/>
      <c r="G64" s="63"/>
      <c r="H64" s="63"/>
      <c r="I64" s="63"/>
      <c r="J64" s="63"/>
      <c r="K64" s="50" t="s">
        <v>3442</v>
      </c>
      <c r="L64" s="127">
        <v>300000</v>
      </c>
      <c r="M64" s="127">
        <v>400000</v>
      </c>
      <c r="N64" s="127" t="s">
        <v>2072</v>
      </c>
      <c r="O64" s="127" t="s">
        <v>2072</v>
      </c>
      <c r="P64" s="98"/>
      <c r="Q64" s="103"/>
      <c r="R64" s="103"/>
      <c r="S64" s="103"/>
      <c r="T64" s="103"/>
      <c r="U64" s="50" t="s">
        <v>3334</v>
      </c>
      <c r="V64" s="127">
        <v>300000</v>
      </c>
      <c r="W64" s="127">
        <v>400000</v>
      </c>
      <c r="X64" s="127" t="s">
        <v>2072</v>
      </c>
      <c r="Y64" s="127" t="s">
        <v>2072</v>
      </c>
      <c r="Z64" s="98"/>
      <c r="AA64" s="103"/>
      <c r="AB64" s="103"/>
      <c r="AC64" s="103"/>
      <c r="AD64" s="103"/>
    </row>
    <row r="65" spans="1:30" s="104" customFormat="1" ht="12.75">
      <c r="A65" s="50"/>
      <c r="B65" s="127"/>
      <c r="C65" s="127" t="s">
        <v>2072</v>
      </c>
      <c r="D65" s="127" t="s">
        <v>2072</v>
      </c>
      <c r="E65" s="127" t="s">
        <v>2072</v>
      </c>
      <c r="F65" s="98"/>
      <c r="G65" s="63"/>
      <c r="H65" s="63"/>
      <c r="I65" s="63"/>
      <c r="J65" s="63"/>
      <c r="K65" s="98"/>
      <c r="L65" s="63"/>
      <c r="M65" s="63"/>
      <c r="N65" s="63"/>
      <c r="O65" s="63"/>
      <c r="P65" s="98"/>
      <c r="Q65" s="63"/>
      <c r="R65" s="63"/>
      <c r="S65" s="63"/>
      <c r="T65" s="63"/>
      <c r="U65" s="50" t="s">
        <v>3362</v>
      </c>
      <c r="V65" s="127">
        <v>200000</v>
      </c>
      <c r="W65" s="127">
        <v>300000</v>
      </c>
      <c r="X65" s="127">
        <v>400000</v>
      </c>
      <c r="Y65" s="127" t="s">
        <v>2072</v>
      </c>
      <c r="Z65" s="98"/>
      <c r="AA65" s="103"/>
      <c r="AB65" s="103"/>
      <c r="AC65" s="103"/>
      <c r="AD65" s="103"/>
    </row>
    <row r="66" spans="1:30" s="104" customFormat="1" ht="12.75">
      <c r="A66" s="98"/>
      <c r="B66" s="103"/>
      <c r="C66" s="103"/>
      <c r="D66" s="103"/>
      <c r="E66" s="103"/>
      <c r="F66" s="98"/>
      <c r="G66" s="63"/>
      <c r="H66" s="63"/>
      <c r="I66" s="63"/>
      <c r="J66" s="63"/>
      <c r="K66" s="98"/>
      <c r="L66" s="63"/>
      <c r="M66" s="63"/>
      <c r="N66" s="63"/>
      <c r="O66" s="63"/>
      <c r="P66" s="98"/>
      <c r="Q66" s="63"/>
      <c r="R66" s="63"/>
      <c r="S66" s="63"/>
      <c r="T66" s="63"/>
      <c r="U66" s="50" t="s">
        <v>3366</v>
      </c>
      <c r="V66" s="127">
        <v>300000</v>
      </c>
      <c r="W66" s="127">
        <v>400000</v>
      </c>
      <c r="X66" s="127" t="s">
        <v>2072</v>
      </c>
      <c r="Y66" s="127" t="s">
        <v>2072</v>
      </c>
      <c r="Z66" s="98"/>
      <c r="AA66" s="103"/>
      <c r="AB66" s="103"/>
      <c r="AC66" s="103"/>
      <c r="AD66" s="103"/>
    </row>
    <row r="67" spans="1:30" s="104" customFormat="1" ht="12.75">
      <c r="A67" s="98"/>
      <c r="B67" s="103"/>
      <c r="C67" s="103"/>
      <c r="D67" s="103"/>
      <c r="E67" s="103"/>
      <c r="F67" s="98"/>
      <c r="G67" s="63"/>
      <c r="H67" s="63"/>
      <c r="I67" s="63"/>
      <c r="J67" s="63"/>
      <c r="K67" s="98"/>
      <c r="L67" s="63"/>
      <c r="M67" s="63"/>
      <c r="N67" s="63"/>
      <c r="O67" s="63"/>
      <c r="P67" s="98"/>
      <c r="Q67" s="63"/>
      <c r="R67" s="63"/>
      <c r="S67" s="63"/>
      <c r="T67" s="63"/>
      <c r="U67" s="50" t="s">
        <v>3437</v>
      </c>
      <c r="V67" s="127">
        <v>358333</v>
      </c>
      <c r="W67" s="127">
        <v>358333</v>
      </c>
      <c r="X67" s="127" t="s">
        <v>2072</v>
      </c>
      <c r="Y67" s="127" t="s">
        <v>2072</v>
      </c>
      <c r="Z67" s="98"/>
      <c r="AA67" s="103"/>
      <c r="AB67" s="103"/>
      <c r="AC67" s="103"/>
      <c r="AD67" s="103"/>
    </row>
    <row r="68" spans="1:30" s="104" customFormat="1" ht="12.75">
      <c r="A68" s="98"/>
      <c r="B68" s="103"/>
      <c r="C68" s="103"/>
      <c r="D68" s="103"/>
      <c r="E68" s="103"/>
      <c r="F68" s="98"/>
      <c r="G68" s="63"/>
      <c r="H68" s="63"/>
      <c r="I68" s="63"/>
      <c r="J68" s="63"/>
      <c r="K68" s="98"/>
      <c r="L68" s="63"/>
      <c r="M68" s="63"/>
      <c r="N68" s="63"/>
      <c r="O68" s="63"/>
      <c r="P68" s="98"/>
      <c r="Q68" s="63"/>
      <c r="R68" s="63"/>
      <c r="S68" s="63"/>
      <c r="T68" s="63"/>
      <c r="U68" s="50" t="s">
        <v>3438</v>
      </c>
      <c r="V68" s="127">
        <v>300000</v>
      </c>
      <c r="W68" s="127">
        <v>400000</v>
      </c>
      <c r="X68" s="127" t="s">
        <v>2072</v>
      </c>
      <c r="Y68" s="127" t="s">
        <v>2072</v>
      </c>
      <c r="Z68" s="98"/>
      <c r="AA68" s="63"/>
      <c r="AB68" s="63"/>
      <c r="AC68" s="63"/>
      <c r="AD68" s="63"/>
    </row>
    <row r="69" spans="1:30" s="104" customFormat="1" ht="12.75">
      <c r="A69" s="98"/>
      <c r="B69" s="103"/>
      <c r="C69" s="103"/>
      <c r="D69" s="103"/>
      <c r="E69" s="63"/>
      <c r="F69" s="98"/>
      <c r="G69" s="63"/>
      <c r="H69" s="63"/>
      <c r="I69" s="63"/>
      <c r="J69" s="63"/>
      <c r="K69" s="98"/>
      <c r="L69" s="63"/>
      <c r="M69" s="63"/>
      <c r="N69" s="63"/>
      <c r="O69" s="63"/>
      <c r="P69" s="98"/>
      <c r="Q69" s="63"/>
      <c r="R69" s="63"/>
      <c r="S69" s="63"/>
      <c r="T69" s="63"/>
      <c r="U69" s="98"/>
      <c r="V69" s="63"/>
      <c r="W69" s="103"/>
      <c r="X69" s="103"/>
      <c r="Y69" s="63"/>
      <c r="Z69" s="98"/>
      <c r="AA69" s="63"/>
      <c r="AB69" s="63"/>
      <c r="AC69" s="63"/>
      <c r="AD69" s="63"/>
    </row>
    <row r="70" spans="1:30" s="104" customFormat="1" ht="12.75">
      <c r="A70" s="98"/>
      <c r="B70" s="103"/>
      <c r="C70" s="103"/>
      <c r="D70" s="103"/>
      <c r="E70" s="63"/>
      <c r="F70" s="98"/>
      <c r="G70" s="63"/>
      <c r="H70" s="63"/>
      <c r="I70" s="63"/>
      <c r="J70" s="63"/>
      <c r="K70" s="98"/>
      <c r="L70" s="63"/>
      <c r="M70" s="63"/>
      <c r="N70" s="63"/>
      <c r="O70" s="63"/>
      <c r="P70" s="98"/>
      <c r="Q70" s="63"/>
      <c r="R70" s="63"/>
      <c r="S70" s="63"/>
      <c r="T70" s="63"/>
      <c r="U70" s="98"/>
      <c r="V70" s="103"/>
      <c r="W70" s="103"/>
      <c r="X70" s="103"/>
      <c r="Y70" s="103"/>
      <c r="Z70" s="98"/>
      <c r="AA70" s="63"/>
      <c r="AB70" s="63"/>
      <c r="AC70" s="63"/>
      <c r="AD70" s="63"/>
    </row>
    <row r="71" spans="1:30" s="104" customFormat="1" ht="12.75">
      <c r="A71" s="98"/>
      <c r="B71" s="103"/>
      <c r="C71" s="103"/>
      <c r="D71" s="103"/>
      <c r="E71" s="63"/>
      <c r="F71" s="98"/>
      <c r="G71" s="63"/>
      <c r="H71" s="63"/>
      <c r="I71" s="63"/>
      <c r="J71" s="63"/>
      <c r="K71" s="98"/>
      <c r="L71" s="63"/>
      <c r="M71" s="63"/>
      <c r="N71" s="63"/>
      <c r="O71" s="63"/>
      <c r="P71" s="98"/>
      <c r="Q71" s="63"/>
      <c r="R71" s="63"/>
      <c r="S71" s="63"/>
      <c r="T71" s="63"/>
      <c r="U71" s="98"/>
      <c r="V71" s="103"/>
      <c r="W71" s="103"/>
      <c r="X71" s="103"/>
      <c r="Y71" s="103"/>
      <c r="Z71" s="98"/>
      <c r="AA71" s="63"/>
      <c r="AB71" s="63"/>
      <c r="AC71" s="63"/>
      <c r="AD71" s="63"/>
    </row>
    <row r="72" spans="1:30" s="104" customFormat="1" ht="12.75">
      <c r="A72" s="98"/>
      <c r="B72" s="63"/>
      <c r="C72" s="63"/>
      <c r="D72" s="63"/>
      <c r="E72" s="63"/>
      <c r="F72" s="98"/>
      <c r="G72" s="63"/>
      <c r="H72" s="63"/>
      <c r="I72" s="63"/>
      <c r="J72" s="63"/>
      <c r="K72" s="98"/>
      <c r="L72" s="63"/>
      <c r="M72" s="63"/>
      <c r="N72" s="63"/>
      <c r="O72" s="63"/>
      <c r="P72" s="98"/>
      <c r="Q72" s="63"/>
      <c r="R72" s="63"/>
      <c r="S72" s="63"/>
      <c r="T72" s="63"/>
      <c r="U72" s="98"/>
      <c r="V72" s="63"/>
      <c r="W72" s="63"/>
      <c r="X72" s="63"/>
      <c r="Y72" s="63"/>
      <c r="Z72" s="98"/>
      <c r="AA72" s="63"/>
      <c r="AB72" s="63"/>
      <c r="AC72" s="63"/>
      <c r="AD72" s="63"/>
    </row>
    <row r="73" spans="1:30" s="104" customFormat="1" ht="12.75">
      <c r="A73" s="98"/>
      <c r="B73" s="63"/>
      <c r="C73" s="63"/>
      <c r="D73" s="63"/>
      <c r="E73" s="63"/>
      <c r="F73" s="98"/>
      <c r="G73" s="63"/>
      <c r="H73" s="63"/>
      <c r="I73" s="63"/>
      <c r="J73" s="63"/>
      <c r="K73" s="98"/>
      <c r="L73" s="63"/>
      <c r="M73" s="63"/>
      <c r="N73" s="63"/>
      <c r="O73" s="63"/>
      <c r="P73" s="98"/>
      <c r="Q73" s="63"/>
      <c r="R73" s="63"/>
      <c r="S73" s="63"/>
      <c r="T73" s="63"/>
      <c r="U73" s="98"/>
      <c r="V73" s="63"/>
      <c r="W73" s="63"/>
      <c r="X73" s="63"/>
      <c r="Y73" s="63"/>
      <c r="Z73" s="98"/>
      <c r="AA73" s="63"/>
      <c r="AB73" s="63"/>
      <c r="AC73" s="63"/>
      <c r="AD73" s="63"/>
    </row>
    <row r="74" spans="1:30" s="104" customFormat="1" ht="12.75">
      <c r="A74" s="98"/>
      <c r="B74" s="63"/>
      <c r="C74" s="63"/>
      <c r="D74" s="63"/>
      <c r="E74" s="63"/>
      <c r="F74" s="98"/>
      <c r="G74" s="63"/>
      <c r="H74" s="63"/>
      <c r="I74" s="63"/>
      <c r="J74" s="63"/>
      <c r="K74" s="98"/>
      <c r="L74" s="63"/>
      <c r="M74" s="63"/>
      <c r="N74" s="63"/>
      <c r="O74" s="63"/>
      <c r="P74" s="98"/>
      <c r="Q74" s="63"/>
      <c r="R74" s="63"/>
      <c r="S74" s="63"/>
      <c r="T74" s="63"/>
      <c r="U74" s="98"/>
      <c r="V74" s="63"/>
      <c r="W74" s="63"/>
      <c r="X74" s="63"/>
      <c r="Y74" s="63"/>
      <c r="Z74" s="98"/>
      <c r="AA74" s="63"/>
      <c r="AB74" s="63"/>
      <c r="AC74" s="63"/>
      <c r="AD74" s="63"/>
    </row>
    <row r="75" spans="1:30" ht="12.75">
      <c r="A75" s="17" t="s">
        <v>3184</v>
      </c>
      <c r="B75" s="17"/>
      <c r="C75" s="17"/>
      <c r="D75" s="17"/>
      <c r="E75" s="17"/>
      <c r="F75" s="17" t="s">
        <v>3184</v>
      </c>
      <c r="G75" s="17"/>
      <c r="H75" s="17"/>
      <c r="I75" s="17"/>
      <c r="J75" s="17"/>
      <c r="K75" s="17" t="s">
        <v>3184</v>
      </c>
      <c r="L75" s="17"/>
      <c r="M75" s="17"/>
      <c r="N75" s="17"/>
      <c r="O75" s="17"/>
      <c r="P75" s="17" t="s">
        <v>3184</v>
      </c>
      <c r="Q75" s="17"/>
      <c r="R75" s="17"/>
      <c r="S75" s="17"/>
      <c r="T75" s="17"/>
      <c r="U75" s="17" t="s">
        <v>3184</v>
      </c>
      <c r="V75" s="17"/>
      <c r="W75" s="17"/>
      <c r="X75" s="17"/>
      <c r="Y75" s="17"/>
      <c r="Z75" s="17" t="s">
        <v>3184</v>
      </c>
      <c r="AA75" s="17"/>
      <c r="AB75" s="17"/>
      <c r="AC75" s="17"/>
      <c r="AD75" s="17"/>
    </row>
    <row r="76" spans="1:30" s="104" customFormat="1" ht="12.75">
      <c r="A76" s="50" t="s">
        <v>304</v>
      </c>
      <c r="B76" s="103"/>
      <c r="C76" s="103"/>
      <c r="D76" s="103"/>
      <c r="E76" s="103"/>
      <c r="F76" s="50" t="s">
        <v>2971</v>
      </c>
      <c r="G76" s="63"/>
      <c r="H76" s="63"/>
      <c r="I76" s="63"/>
      <c r="J76" s="63"/>
      <c r="K76" s="50" t="s">
        <v>2676</v>
      </c>
      <c r="L76" s="63"/>
      <c r="M76" s="63"/>
      <c r="N76" s="63"/>
      <c r="O76" s="63"/>
      <c r="P76" s="50" t="s">
        <v>747</v>
      </c>
      <c r="Q76" s="63"/>
      <c r="R76" s="63"/>
      <c r="S76" s="63"/>
      <c r="T76" s="63"/>
      <c r="U76" s="50" t="s">
        <v>303</v>
      </c>
      <c r="V76" s="63"/>
      <c r="W76" s="63"/>
      <c r="X76" s="63"/>
      <c r="Y76" s="63"/>
      <c r="Z76" s="50" t="s">
        <v>1966</v>
      </c>
      <c r="AA76" s="63"/>
      <c r="AB76" s="63"/>
      <c r="AC76" s="63"/>
      <c r="AD76" s="63"/>
    </row>
    <row r="77" spans="1:30" s="104" customFormat="1" ht="12.75">
      <c r="A77" s="50" t="s">
        <v>722</v>
      </c>
      <c r="B77" s="103"/>
      <c r="C77" s="103"/>
      <c r="D77" s="103"/>
      <c r="E77" s="103"/>
      <c r="F77" s="50" t="s">
        <v>2673</v>
      </c>
      <c r="G77" s="63"/>
      <c r="H77" s="63"/>
      <c r="I77" s="63"/>
      <c r="J77" s="63"/>
      <c r="K77" s="50" t="s">
        <v>2196</v>
      </c>
      <c r="L77" s="63"/>
      <c r="M77" s="63"/>
      <c r="N77" s="63"/>
      <c r="O77" s="63"/>
      <c r="P77" s="50" t="s">
        <v>2824</v>
      </c>
      <c r="Q77" s="63"/>
      <c r="R77" s="63"/>
      <c r="S77" s="63"/>
      <c r="T77" s="63"/>
      <c r="U77" s="50" t="s">
        <v>1395</v>
      </c>
      <c r="V77" s="63"/>
      <c r="W77" s="63"/>
      <c r="X77" s="63"/>
      <c r="Y77" s="63"/>
      <c r="Z77" s="50" t="s">
        <v>1967</v>
      </c>
      <c r="AA77" s="63"/>
      <c r="AB77" s="63"/>
      <c r="AC77" s="63"/>
      <c r="AD77" s="63"/>
    </row>
    <row r="78" spans="1:30" s="104" customFormat="1" ht="12.75">
      <c r="A78" s="50" t="s">
        <v>175</v>
      </c>
      <c r="B78" s="103"/>
      <c r="C78" s="103"/>
      <c r="D78" s="103"/>
      <c r="E78" s="103"/>
      <c r="F78" s="50" t="s">
        <v>2674</v>
      </c>
      <c r="G78" s="63"/>
      <c r="H78" s="63"/>
      <c r="I78" s="63"/>
      <c r="J78" s="63"/>
      <c r="K78" s="50" t="s">
        <v>2677</v>
      </c>
      <c r="L78" s="63"/>
      <c r="M78" s="63"/>
      <c r="N78" s="63"/>
      <c r="O78" s="63"/>
      <c r="P78" s="50" t="s">
        <v>2563</v>
      </c>
      <c r="Q78" s="63"/>
      <c r="R78" s="63"/>
      <c r="S78" s="63"/>
      <c r="T78" s="63"/>
      <c r="U78" s="50" t="s">
        <v>799</v>
      </c>
      <c r="V78" s="63"/>
      <c r="W78" s="63"/>
      <c r="X78" s="63"/>
      <c r="Y78" s="63"/>
      <c r="Z78" s="50" t="s">
        <v>1968</v>
      </c>
      <c r="AA78" s="63"/>
      <c r="AB78" s="63"/>
      <c r="AC78" s="63"/>
      <c r="AD78" s="63"/>
    </row>
    <row r="79" spans="1:30" s="104" customFormat="1" ht="12.75">
      <c r="A79" s="50" t="s">
        <v>306</v>
      </c>
      <c r="B79" s="103"/>
      <c r="C79" s="103"/>
      <c r="D79" s="103"/>
      <c r="E79" s="103"/>
      <c r="F79" s="50" t="s">
        <v>2675</v>
      </c>
      <c r="G79" s="63"/>
      <c r="H79" s="63"/>
      <c r="I79" s="63"/>
      <c r="J79" s="63"/>
      <c r="K79" s="50" t="s">
        <v>2197</v>
      </c>
      <c r="L79" s="63"/>
      <c r="M79" s="63"/>
      <c r="N79" s="63"/>
      <c r="O79" s="63"/>
      <c r="P79" s="50" t="s">
        <v>746</v>
      </c>
      <c r="Q79" s="63"/>
      <c r="R79" s="63"/>
      <c r="S79" s="63"/>
      <c r="T79" s="63"/>
      <c r="U79" s="50" t="s">
        <v>1796</v>
      </c>
      <c r="V79" s="63"/>
      <c r="W79" s="63"/>
      <c r="X79" s="63"/>
      <c r="Y79" s="63"/>
      <c r="Z79" s="50" t="s">
        <v>1969</v>
      </c>
      <c r="AA79" s="63"/>
      <c r="AB79" s="63"/>
      <c r="AC79" s="63"/>
      <c r="AD79" s="63"/>
    </row>
    <row r="80" spans="1:30" s="104" customFormat="1" ht="12.75">
      <c r="A80" s="98"/>
      <c r="B80" s="103"/>
      <c r="C80" s="103"/>
      <c r="D80" s="103"/>
      <c r="E80" s="103"/>
      <c r="F80" s="50" t="s">
        <v>607</v>
      </c>
      <c r="G80" s="63"/>
      <c r="H80" s="63"/>
      <c r="I80" s="63"/>
      <c r="J80" s="63"/>
      <c r="K80" s="50" t="s">
        <v>2079</v>
      </c>
      <c r="L80" s="63"/>
      <c r="M80" s="63"/>
      <c r="N80" s="63"/>
      <c r="O80" s="63"/>
      <c r="P80" s="50" t="s">
        <v>798</v>
      </c>
      <c r="Q80" s="63"/>
      <c r="R80" s="63"/>
      <c r="S80" s="63"/>
      <c r="T80" s="63"/>
      <c r="U80" s="50" t="s">
        <v>2937</v>
      </c>
      <c r="V80" s="63"/>
      <c r="W80" s="63"/>
      <c r="X80" s="63"/>
      <c r="Y80" s="63"/>
      <c r="Z80" s="50" t="s">
        <v>2827</v>
      </c>
      <c r="AA80" s="63"/>
      <c r="AB80" s="63"/>
      <c r="AC80" s="63"/>
      <c r="AD80" s="63"/>
    </row>
    <row r="81" spans="1:30" s="104" customFormat="1" ht="12.75">
      <c r="A81" s="98"/>
      <c r="B81" s="103"/>
      <c r="C81" s="103"/>
      <c r="D81" s="103"/>
      <c r="E81" s="103"/>
      <c r="F81" s="50" t="s">
        <v>608</v>
      </c>
      <c r="G81" s="63"/>
      <c r="H81" s="63"/>
      <c r="I81" s="63"/>
      <c r="J81" s="63"/>
      <c r="K81" s="50" t="s">
        <v>720</v>
      </c>
      <c r="L81" s="63"/>
      <c r="M81" s="63"/>
      <c r="N81" s="63"/>
      <c r="O81" s="63"/>
      <c r="P81" s="50" t="s">
        <v>2825</v>
      </c>
      <c r="Q81" s="63"/>
      <c r="R81" s="63"/>
      <c r="S81" s="63"/>
      <c r="T81" s="63"/>
      <c r="U81" s="98"/>
      <c r="V81" s="63"/>
      <c r="W81" s="63"/>
      <c r="X81" s="63"/>
      <c r="Y81" s="63"/>
      <c r="Z81" s="50" t="s">
        <v>602</v>
      </c>
      <c r="AA81" s="63"/>
      <c r="AB81" s="63"/>
      <c r="AC81" s="63"/>
      <c r="AD81" s="63"/>
    </row>
    <row r="82" spans="1:30" s="104" customFormat="1" ht="12.75">
      <c r="A82" s="98"/>
      <c r="B82" s="63"/>
      <c r="C82" s="63"/>
      <c r="D82" s="63"/>
      <c r="E82" s="63"/>
      <c r="F82" s="98"/>
      <c r="G82" s="63"/>
      <c r="H82" s="63"/>
      <c r="I82" s="63"/>
      <c r="J82" s="63"/>
      <c r="K82" s="98"/>
      <c r="L82" s="63"/>
      <c r="M82" s="63"/>
      <c r="N82" s="63"/>
      <c r="O82" s="63"/>
      <c r="P82" s="98"/>
      <c r="Q82" s="63"/>
      <c r="R82" s="63"/>
      <c r="S82" s="63"/>
      <c r="T82" s="63"/>
      <c r="U82" s="98"/>
      <c r="V82" s="63"/>
      <c r="W82" s="63"/>
      <c r="X82" s="63"/>
      <c r="Y82" s="63"/>
      <c r="Z82" s="50" t="s">
        <v>2073</v>
      </c>
      <c r="AA82" s="63"/>
      <c r="AB82" s="63"/>
      <c r="AC82" s="63"/>
      <c r="AD82" s="63"/>
    </row>
    <row r="83" spans="1:30" s="104" customFormat="1" ht="12.75">
      <c r="A83" s="98"/>
      <c r="B83" s="63"/>
      <c r="C83" s="63"/>
      <c r="D83" s="63"/>
      <c r="E83" s="63"/>
      <c r="F83" s="98"/>
      <c r="G83" s="63"/>
      <c r="H83" s="63"/>
      <c r="I83" s="63"/>
      <c r="J83" s="63"/>
      <c r="K83" s="98"/>
      <c r="L83" s="63"/>
      <c r="M83" s="63"/>
      <c r="N83" s="63"/>
      <c r="O83" s="63"/>
      <c r="P83" s="98"/>
      <c r="Q83" s="63"/>
      <c r="R83" s="63"/>
      <c r="S83" s="63"/>
      <c r="T83" s="63"/>
      <c r="U83" s="98"/>
      <c r="V83" s="63"/>
      <c r="W83" s="63"/>
      <c r="X83" s="63"/>
      <c r="Y83" s="63"/>
      <c r="Z83" s="98"/>
      <c r="AA83" s="63"/>
      <c r="AB83" s="63"/>
      <c r="AC83" s="63"/>
      <c r="AD83" s="63"/>
    </row>
    <row r="84" spans="1:30" s="104" customFormat="1" ht="12.75">
      <c r="A84" s="98"/>
      <c r="B84" s="63"/>
      <c r="C84" s="63"/>
      <c r="D84" s="63"/>
      <c r="E84" s="63"/>
      <c r="F84" s="98"/>
      <c r="G84" s="63"/>
      <c r="H84" s="63"/>
      <c r="I84" s="63"/>
      <c r="J84" s="63"/>
      <c r="K84" s="98"/>
      <c r="L84" s="63"/>
      <c r="M84" s="63"/>
      <c r="N84" s="63"/>
      <c r="O84" s="63"/>
      <c r="P84" s="98"/>
      <c r="Q84" s="63"/>
      <c r="R84" s="63"/>
      <c r="S84" s="63"/>
      <c r="T84" s="63"/>
      <c r="U84" s="98"/>
      <c r="V84" s="63"/>
      <c r="W84" s="63"/>
      <c r="X84" s="63"/>
      <c r="Y84" s="63"/>
      <c r="Z84" s="99"/>
      <c r="AA84" s="63"/>
      <c r="AB84" s="63"/>
      <c r="AC84" s="63"/>
      <c r="AD84" s="63"/>
    </row>
    <row r="85" spans="1:30" s="104" customFormat="1" ht="12.75">
      <c r="A85" s="98"/>
      <c r="B85" s="100"/>
      <c r="C85" s="100"/>
      <c r="D85" s="100"/>
      <c r="E85" s="100"/>
      <c r="F85" s="99"/>
      <c r="G85" s="100"/>
      <c r="H85" s="100"/>
      <c r="I85" s="100"/>
      <c r="J85" s="100"/>
      <c r="K85" s="99"/>
      <c r="L85" s="100"/>
      <c r="M85" s="100"/>
      <c r="N85" s="100"/>
      <c r="O85" s="100"/>
      <c r="P85" s="98"/>
      <c r="Q85" s="100"/>
      <c r="R85" s="100"/>
      <c r="S85" s="100"/>
      <c r="T85" s="100"/>
      <c r="U85" s="98"/>
      <c r="V85" s="100"/>
      <c r="W85" s="100"/>
      <c r="X85" s="100"/>
      <c r="Y85" s="100"/>
      <c r="Z85" s="99"/>
      <c r="AA85" s="100"/>
      <c r="AB85" s="100"/>
      <c r="AC85" s="100"/>
      <c r="AD85" s="100"/>
    </row>
    <row r="86" spans="1:30" s="104" customFormat="1" ht="12.75">
      <c r="A86" s="99"/>
      <c r="B86" s="100"/>
      <c r="C86" s="100"/>
      <c r="D86" s="100"/>
      <c r="E86" s="100"/>
      <c r="F86" s="99"/>
      <c r="G86" s="100"/>
      <c r="H86" s="100"/>
      <c r="I86" s="100"/>
      <c r="J86" s="100"/>
      <c r="K86" s="99"/>
      <c r="L86" s="100"/>
      <c r="M86" s="100"/>
      <c r="N86" s="100"/>
      <c r="O86" s="100"/>
      <c r="P86" s="99"/>
      <c r="Q86" s="100"/>
      <c r="R86" s="100"/>
      <c r="S86" s="100"/>
      <c r="T86" s="100"/>
      <c r="U86" s="98"/>
      <c r="V86" s="100"/>
      <c r="W86" s="100"/>
      <c r="X86" s="100"/>
      <c r="Y86" s="100"/>
      <c r="Z86" s="99"/>
      <c r="AA86" s="100"/>
      <c r="AB86" s="100"/>
      <c r="AC86" s="100"/>
      <c r="AD86" s="100"/>
    </row>
    <row r="87" spans="1:30" s="104" customFormat="1" ht="12.75">
      <c r="A87" s="99"/>
      <c r="B87" s="100"/>
      <c r="C87" s="100"/>
      <c r="D87" s="100"/>
      <c r="E87" s="100"/>
      <c r="F87" s="99"/>
      <c r="G87" s="100"/>
      <c r="H87" s="100"/>
      <c r="I87" s="100"/>
      <c r="J87" s="100"/>
      <c r="K87" s="99"/>
      <c r="L87" s="100"/>
      <c r="M87" s="100"/>
      <c r="N87" s="100"/>
      <c r="O87" s="100"/>
      <c r="P87" s="99"/>
      <c r="Q87" s="100"/>
      <c r="R87" s="100"/>
      <c r="S87" s="100"/>
      <c r="T87" s="100"/>
      <c r="U87" s="99"/>
      <c r="V87" s="100"/>
      <c r="W87" s="100"/>
      <c r="X87" s="100"/>
      <c r="Y87" s="100"/>
      <c r="Z87" s="99"/>
      <c r="AA87" s="100"/>
      <c r="AB87" s="100"/>
      <c r="AC87" s="100"/>
      <c r="AD87" s="100"/>
    </row>
    <row r="89" spans="1:30" ht="12.75">
      <c r="A89" s="149" t="str">
        <f>General!$B$11</f>
        <v>as of October 5, 2005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 t="str">
        <f>General!$B$11</f>
        <v>as of October 5, 2005</v>
      </c>
      <c r="L89" s="149"/>
      <c r="M89" s="149"/>
      <c r="N89" s="149"/>
      <c r="O89" s="149"/>
      <c r="P89" s="149"/>
      <c r="Q89" s="149"/>
      <c r="R89" s="149"/>
      <c r="S89" s="149"/>
      <c r="T89" s="149"/>
      <c r="U89" s="149" t="str">
        <f>General!$B$11</f>
        <v>as of October 5, 2005</v>
      </c>
      <c r="V89" s="149"/>
      <c r="W89" s="149"/>
      <c r="X89" s="149"/>
      <c r="Y89" s="149"/>
      <c r="Z89" s="149"/>
      <c r="AA89" s="149"/>
      <c r="AB89" s="149"/>
      <c r="AC89" s="149"/>
      <c r="AD89" s="149"/>
    </row>
    <row r="90" spans="1:30" ht="12.75">
      <c r="A90" s="164" t="s">
        <v>245</v>
      </c>
      <c r="B90" s="164"/>
      <c r="C90" s="164"/>
      <c r="D90" s="164"/>
      <c r="E90" s="164"/>
      <c r="F90" s="164" t="s">
        <v>245</v>
      </c>
      <c r="G90" s="164"/>
      <c r="H90" s="164"/>
      <c r="I90" s="164"/>
      <c r="J90" s="164"/>
      <c r="K90" s="164" t="s">
        <v>245</v>
      </c>
      <c r="L90" s="164"/>
      <c r="M90" s="164"/>
      <c r="N90" s="164"/>
      <c r="O90" s="164"/>
      <c r="P90" s="164" t="s">
        <v>245</v>
      </c>
      <c r="Q90" s="164"/>
      <c r="R90" s="164"/>
      <c r="S90" s="164"/>
      <c r="T90" s="164"/>
      <c r="U90" s="164" t="s">
        <v>245</v>
      </c>
      <c r="V90" s="164"/>
      <c r="W90" s="164"/>
      <c r="X90" s="164"/>
      <c r="Y90" s="164"/>
      <c r="Z90" s="164" t="s">
        <v>245</v>
      </c>
      <c r="AA90" s="164"/>
      <c r="AB90" s="164"/>
      <c r="AC90" s="164"/>
      <c r="AD90" s="164"/>
    </row>
    <row r="91" spans="1:30" ht="12.75">
      <c r="A91" s="3" t="s">
        <v>246</v>
      </c>
      <c r="B91" s="3" t="s">
        <v>247</v>
      </c>
      <c r="C91" s="3" t="s">
        <v>249</v>
      </c>
      <c r="D91" s="3" t="s">
        <v>248</v>
      </c>
      <c r="E91" s="3" t="s">
        <v>755</v>
      </c>
      <c r="F91" s="3" t="s">
        <v>246</v>
      </c>
      <c r="G91" s="3" t="s">
        <v>247</v>
      </c>
      <c r="H91" s="3" t="s">
        <v>249</v>
      </c>
      <c r="I91" s="3" t="s">
        <v>248</v>
      </c>
      <c r="J91" s="3" t="s">
        <v>755</v>
      </c>
      <c r="K91" s="3" t="s">
        <v>246</v>
      </c>
      <c r="L91" s="3" t="s">
        <v>247</v>
      </c>
      <c r="M91" s="3" t="s">
        <v>249</v>
      </c>
      <c r="N91" s="3" t="s">
        <v>248</v>
      </c>
      <c r="O91" s="3" t="s">
        <v>755</v>
      </c>
      <c r="P91" s="3" t="s">
        <v>246</v>
      </c>
      <c r="Q91" s="3" t="s">
        <v>247</v>
      </c>
      <c r="R91" s="3" t="s">
        <v>249</v>
      </c>
      <c r="S91" s="3" t="s">
        <v>248</v>
      </c>
      <c r="T91" s="3" t="s">
        <v>755</v>
      </c>
      <c r="U91" s="3" t="s">
        <v>246</v>
      </c>
      <c r="V91" s="3" t="s">
        <v>247</v>
      </c>
      <c r="W91" s="3" t="s">
        <v>249</v>
      </c>
      <c r="X91" s="3" t="s">
        <v>248</v>
      </c>
      <c r="Y91" s="3" t="s">
        <v>755</v>
      </c>
      <c r="Z91" s="3" t="s">
        <v>246</v>
      </c>
      <c r="AA91" s="3" t="s">
        <v>247</v>
      </c>
      <c r="AB91" s="3" t="s">
        <v>249</v>
      </c>
      <c r="AC91" s="3" t="s">
        <v>248</v>
      </c>
      <c r="AD91" s="3" t="s">
        <v>755</v>
      </c>
    </row>
    <row r="92" spans="1:30" ht="12.75">
      <c r="A92" s="50" t="s">
        <v>757</v>
      </c>
      <c r="B92" s="50" t="s">
        <v>1068</v>
      </c>
      <c r="C92" s="107">
        <v>19952054</v>
      </c>
      <c r="D92" s="108">
        <v>38626</v>
      </c>
      <c r="E92" s="50"/>
      <c r="F92" s="50" t="s">
        <v>757</v>
      </c>
      <c r="G92" s="50" t="s">
        <v>1068</v>
      </c>
      <c r="H92" s="107">
        <v>10666166</v>
      </c>
      <c r="I92" s="108">
        <v>38626</v>
      </c>
      <c r="J92" s="50"/>
      <c r="K92" s="50" t="s">
        <v>757</v>
      </c>
      <c r="L92" s="50" t="s">
        <v>1068</v>
      </c>
      <c r="M92" s="107">
        <v>7966667</v>
      </c>
      <c r="N92" s="108">
        <v>38626</v>
      </c>
      <c r="O92" s="50"/>
      <c r="P92" s="50" t="s">
        <v>757</v>
      </c>
      <c r="Q92" s="50" t="s">
        <v>1068</v>
      </c>
      <c r="R92" s="107">
        <v>6039026</v>
      </c>
      <c r="S92" s="108">
        <v>38626</v>
      </c>
      <c r="T92" s="50"/>
      <c r="U92" s="50" t="s">
        <v>757</v>
      </c>
      <c r="V92" s="50" t="s">
        <v>1068</v>
      </c>
      <c r="W92" s="107">
        <v>9161333</v>
      </c>
      <c r="X92" s="108">
        <v>38626</v>
      </c>
      <c r="Y92" s="50"/>
      <c r="Z92" s="50" t="s">
        <v>757</v>
      </c>
      <c r="AA92" s="50" t="s">
        <v>1068</v>
      </c>
      <c r="AB92" s="107">
        <v>5464667</v>
      </c>
      <c r="AC92" s="108">
        <v>38626</v>
      </c>
      <c r="AD92" s="50"/>
    </row>
    <row r="93" spans="1:30" ht="12.75">
      <c r="A93" s="50" t="s">
        <v>756</v>
      </c>
      <c r="B93" s="50" t="s">
        <v>1069</v>
      </c>
      <c r="C93" s="107">
        <v>50000000</v>
      </c>
      <c r="D93" s="108">
        <v>38626</v>
      </c>
      <c r="E93" s="50"/>
      <c r="F93" s="50" t="s">
        <v>756</v>
      </c>
      <c r="G93" s="50" t="s">
        <v>1069</v>
      </c>
      <c r="H93" s="107">
        <v>50000000</v>
      </c>
      <c r="I93" s="108">
        <v>38626</v>
      </c>
      <c r="J93" s="50"/>
      <c r="K93" s="50" t="s">
        <v>756</v>
      </c>
      <c r="L93" s="50" t="s">
        <v>1069</v>
      </c>
      <c r="M93" s="107">
        <v>50000000</v>
      </c>
      <c r="N93" s="108">
        <v>38626</v>
      </c>
      <c r="O93" s="50"/>
      <c r="P93" s="50" t="s">
        <v>756</v>
      </c>
      <c r="Q93" s="50" t="s">
        <v>1069</v>
      </c>
      <c r="R93" s="107">
        <v>50000000</v>
      </c>
      <c r="S93" s="108">
        <v>38626</v>
      </c>
      <c r="T93" s="50"/>
      <c r="U93" s="50" t="s">
        <v>756</v>
      </c>
      <c r="V93" s="50" t="s">
        <v>1069</v>
      </c>
      <c r="W93" s="107">
        <v>50000000</v>
      </c>
      <c r="X93" s="108">
        <v>38626</v>
      </c>
      <c r="Y93" s="50"/>
      <c r="Z93" s="50" t="s">
        <v>756</v>
      </c>
      <c r="AA93" s="50" t="s">
        <v>1069</v>
      </c>
      <c r="AB93" s="107">
        <v>50000000</v>
      </c>
      <c r="AC93" s="110">
        <v>38626</v>
      </c>
      <c r="AD93" s="50"/>
    </row>
    <row r="94" spans="1:30" ht="12.75">
      <c r="A94" s="50" t="s">
        <v>3459</v>
      </c>
      <c r="B94" s="99" t="s">
        <v>1071</v>
      </c>
      <c r="C94" s="109">
        <v>-7000500</v>
      </c>
      <c r="D94" s="108">
        <v>38626</v>
      </c>
      <c r="E94" s="99"/>
      <c r="F94" s="50" t="s">
        <v>393</v>
      </c>
      <c r="G94" s="99" t="s">
        <v>1071</v>
      </c>
      <c r="H94" s="109">
        <v>-2800000</v>
      </c>
      <c r="I94" s="108">
        <v>38626</v>
      </c>
      <c r="J94" s="99"/>
      <c r="K94" s="50" t="s">
        <v>3473</v>
      </c>
      <c r="L94" s="99" t="s">
        <v>1071</v>
      </c>
      <c r="M94" s="109">
        <v>-1550000</v>
      </c>
      <c r="N94" s="108">
        <v>38626</v>
      </c>
      <c r="O94" s="99"/>
      <c r="P94" s="106" t="s">
        <v>939</v>
      </c>
      <c r="Q94" s="106" t="s">
        <v>2053</v>
      </c>
      <c r="R94" s="124">
        <v>-1000000</v>
      </c>
      <c r="S94" s="126">
        <v>38626</v>
      </c>
      <c r="T94" s="106" t="s">
        <v>3105</v>
      </c>
      <c r="U94" s="50" t="s">
        <v>3462</v>
      </c>
      <c r="V94" s="99" t="s">
        <v>1071</v>
      </c>
      <c r="W94" s="109">
        <v>-6000000</v>
      </c>
      <c r="X94" s="110">
        <v>38626</v>
      </c>
      <c r="Y94" s="99"/>
      <c r="Z94" s="50" t="s">
        <v>366</v>
      </c>
      <c r="AA94" s="99" t="s">
        <v>1071</v>
      </c>
      <c r="AB94" s="109">
        <v>-327000</v>
      </c>
      <c r="AC94" s="110">
        <v>38626</v>
      </c>
      <c r="AD94" s="99"/>
    </row>
    <row r="95" spans="1:30" ht="12.75">
      <c r="A95" s="50" t="s">
        <v>354</v>
      </c>
      <c r="B95" s="99" t="s">
        <v>1071</v>
      </c>
      <c r="C95" s="109">
        <v>-2800000</v>
      </c>
      <c r="D95" s="108">
        <v>38626</v>
      </c>
      <c r="E95" s="99"/>
      <c r="F95" s="50" t="s">
        <v>435</v>
      </c>
      <c r="G95" s="99" t="s">
        <v>1071</v>
      </c>
      <c r="H95" s="109">
        <v>-1000000</v>
      </c>
      <c r="I95" s="108">
        <v>38626</v>
      </c>
      <c r="J95" s="99"/>
      <c r="K95" s="50" t="s">
        <v>426</v>
      </c>
      <c r="L95" s="99" t="s">
        <v>1071</v>
      </c>
      <c r="M95" s="109">
        <v>-2300000</v>
      </c>
      <c r="N95" s="108">
        <v>38626</v>
      </c>
      <c r="O95" s="99"/>
      <c r="P95" s="50" t="s">
        <v>424</v>
      </c>
      <c r="Q95" s="99" t="s">
        <v>1071</v>
      </c>
      <c r="R95" s="109">
        <v>-267500</v>
      </c>
      <c r="S95" s="110">
        <v>38626</v>
      </c>
      <c r="T95" s="99"/>
      <c r="U95" s="50" t="s">
        <v>570</v>
      </c>
      <c r="V95" s="99" t="s">
        <v>1071</v>
      </c>
      <c r="W95" s="109">
        <v>-2100000</v>
      </c>
      <c r="X95" s="110">
        <v>38626</v>
      </c>
      <c r="Y95" s="99"/>
      <c r="Z95" s="50" t="s">
        <v>399</v>
      </c>
      <c r="AA95" s="99" t="s">
        <v>1071</v>
      </c>
      <c r="AB95" s="109">
        <v>-2800000</v>
      </c>
      <c r="AC95" s="110">
        <v>38626</v>
      </c>
      <c r="AD95" s="99"/>
    </row>
    <row r="96" spans="1:30" ht="12.75">
      <c r="A96" s="50" t="s">
        <v>409</v>
      </c>
      <c r="B96" s="99" t="s">
        <v>1071</v>
      </c>
      <c r="C96" s="109">
        <v>-2300000</v>
      </c>
      <c r="D96" s="108">
        <v>38626</v>
      </c>
      <c r="E96" s="99"/>
      <c r="F96" s="50" t="s">
        <v>475</v>
      </c>
      <c r="G96" s="99" t="s">
        <v>1071</v>
      </c>
      <c r="H96" s="109">
        <v>-333333</v>
      </c>
      <c r="I96" s="108">
        <v>38626</v>
      </c>
      <c r="J96" s="99"/>
      <c r="K96" s="50" t="s">
        <v>178</v>
      </c>
      <c r="L96" s="99" t="s">
        <v>1071</v>
      </c>
      <c r="M96" s="109">
        <v>-1500000</v>
      </c>
      <c r="N96" s="108">
        <v>38626</v>
      </c>
      <c r="O96" s="99"/>
      <c r="P96" s="50" t="s">
        <v>479</v>
      </c>
      <c r="Q96" s="99" t="s">
        <v>1071</v>
      </c>
      <c r="R96" s="109">
        <v>-1225000</v>
      </c>
      <c r="S96" s="110">
        <v>38626</v>
      </c>
      <c r="T96" s="99"/>
      <c r="U96" s="50" t="s">
        <v>1907</v>
      </c>
      <c r="V96" s="99" t="s">
        <v>1071</v>
      </c>
      <c r="W96" s="109">
        <v>-1500000</v>
      </c>
      <c r="X96" s="110">
        <v>38626</v>
      </c>
      <c r="Y96" s="99"/>
      <c r="Z96" s="50" t="s">
        <v>521</v>
      </c>
      <c r="AA96" s="99" t="s">
        <v>1071</v>
      </c>
      <c r="AB96" s="109">
        <v>-1374000</v>
      </c>
      <c r="AC96" s="110">
        <v>38626</v>
      </c>
      <c r="AD96" s="99"/>
    </row>
    <row r="97" spans="1:30" ht="12.75">
      <c r="A97" s="50" t="s">
        <v>411</v>
      </c>
      <c r="B97" s="99" t="s">
        <v>1071</v>
      </c>
      <c r="C97" s="109">
        <v>-366666</v>
      </c>
      <c r="D97" s="108">
        <v>38626</v>
      </c>
      <c r="E97" s="99"/>
      <c r="F97" s="50" t="s">
        <v>543</v>
      </c>
      <c r="G97" s="99" t="s">
        <v>1071</v>
      </c>
      <c r="H97" s="109">
        <v>-333333</v>
      </c>
      <c r="I97" s="108">
        <v>38626</v>
      </c>
      <c r="J97" s="99"/>
      <c r="K97" s="50" t="s">
        <v>496</v>
      </c>
      <c r="L97" s="99" t="s">
        <v>1071</v>
      </c>
      <c r="M97" s="109">
        <v>-6000000</v>
      </c>
      <c r="N97" s="108">
        <v>38626</v>
      </c>
      <c r="O97" s="99"/>
      <c r="P97" s="50" t="s">
        <v>529</v>
      </c>
      <c r="Q97" s="99" t="s">
        <v>1071</v>
      </c>
      <c r="R97" s="109">
        <v>-4000000</v>
      </c>
      <c r="S97" s="110">
        <v>38626</v>
      </c>
      <c r="T97" s="99"/>
      <c r="U97" s="50" t="s">
        <v>1097</v>
      </c>
      <c r="V97" s="99" t="s">
        <v>1071</v>
      </c>
      <c r="W97" s="109">
        <v>-2100000</v>
      </c>
      <c r="X97" s="110">
        <v>38626</v>
      </c>
      <c r="Y97" s="99"/>
      <c r="Z97" s="50" t="s">
        <v>587</v>
      </c>
      <c r="AA97" s="99" t="s">
        <v>1071</v>
      </c>
      <c r="AB97" s="109">
        <v>-1000000</v>
      </c>
      <c r="AC97" s="110">
        <v>38626</v>
      </c>
      <c r="AD97" s="99"/>
    </row>
    <row r="98" spans="1:30" ht="12.75">
      <c r="A98" s="50" t="s">
        <v>421</v>
      </c>
      <c r="B98" s="99" t="s">
        <v>1071</v>
      </c>
      <c r="C98" s="109">
        <v>-1000000</v>
      </c>
      <c r="D98" s="108">
        <v>38626</v>
      </c>
      <c r="E98" s="99"/>
      <c r="F98" s="50" t="s">
        <v>576</v>
      </c>
      <c r="G98" s="99" t="s">
        <v>1071</v>
      </c>
      <c r="H98" s="109">
        <v>-3200000</v>
      </c>
      <c r="I98" s="108">
        <v>38626</v>
      </c>
      <c r="J98" s="99"/>
      <c r="K98" s="50" t="s">
        <v>505</v>
      </c>
      <c r="L98" s="99" t="s">
        <v>1071</v>
      </c>
      <c r="M98" s="111">
        <v>-2800000</v>
      </c>
      <c r="N98" s="108">
        <v>38626</v>
      </c>
      <c r="O98" s="99"/>
      <c r="P98" s="50" t="s">
        <v>563</v>
      </c>
      <c r="Q98" s="99" t="s">
        <v>1071</v>
      </c>
      <c r="R98" s="111">
        <v>-6000000</v>
      </c>
      <c r="S98" s="110">
        <v>38626</v>
      </c>
      <c r="T98" s="110"/>
      <c r="U98" s="50" t="s">
        <v>2613</v>
      </c>
      <c r="V98" s="99" t="s">
        <v>1071</v>
      </c>
      <c r="W98" s="109">
        <v>-750000</v>
      </c>
      <c r="X98" s="110">
        <v>38626</v>
      </c>
      <c r="Y98" s="99"/>
      <c r="Z98" s="50" t="s">
        <v>1161</v>
      </c>
      <c r="AA98" s="99" t="s">
        <v>1071</v>
      </c>
      <c r="AB98" s="109">
        <v>-2542000</v>
      </c>
      <c r="AC98" s="110">
        <v>38626</v>
      </c>
      <c r="AD98" s="99"/>
    </row>
    <row r="99" spans="1:30" ht="12.75">
      <c r="A99" s="50" t="s">
        <v>433</v>
      </c>
      <c r="B99" s="99" t="s">
        <v>1071</v>
      </c>
      <c r="C99" s="109">
        <v>-2800000</v>
      </c>
      <c r="D99" s="108">
        <v>38626</v>
      </c>
      <c r="E99" s="99"/>
      <c r="F99" s="50" t="s">
        <v>1923</v>
      </c>
      <c r="G99" s="99" t="s">
        <v>1071</v>
      </c>
      <c r="H99" s="109">
        <v>-2300000</v>
      </c>
      <c r="I99" s="108">
        <v>38626</v>
      </c>
      <c r="J99" s="99"/>
      <c r="K99" s="50" t="s">
        <v>512</v>
      </c>
      <c r="L99" s="99" t="s">
        <v>1071</v>
      </c>
      <c r="M99" s="111">
        <v>-4000000</v>
      </c>
      <c r="N99" s="108">
        <v>38626</v>
      </c>
      <c r="O99" s="110"/>
      <c r="P99" s="50" t="s">
        <v>1916</v>
      </c>
      <c r="Q99" s="99" t="s">
        <v>1071</v>
      </c>
      <c r="R99" s="109">
        <v>-1620000</v>
      </c>
      <c r="S99" s="110">
        <v>38626</v>
      </c>
      <c r="T99" s="99"/>
      <c r="U99" s="50" t="s">
        <v>3320</v>
      </c>
      <c r="V99" s="99" t="s">
        <v>1071</v>
      </c>
      <c r="W99" s="109">
        <v>-875000</v>
      </c>
      <c r="X99" s="110">
        <v>38626</v>
      </c>
      <c r="Y99" s="99"/>
      <c r="Z99" s="50" t="s">
        <v>2584</v>
      </c>
      <c r="AA99" s="99" t="s">
        <v>1071</v>
      </c>
      <c r="AB99" s="109">
        <v>-4000000</v>
      </c>
      <c r="AC99" s="110">
        <v>38626</v>
      </c>
      <c r="AD99" s="99"/>
    </row>
    <row r="100" spans="1:30" ht="12.75">
      <c r="A100" s="50" t="s">
        <v>449</v>
      </c>
      <c r="B100" s="99" t="s">
        <v>1071</v>
      </c>
      <c r="C100" s="109">
        <v>-1250000</v>
      </c>
      <c r="D100" s="108">
        <v>38626</v>
      </c>
      <c r="E100" s="99"/>
      <c r="F100" s="50" t="s">
        <v>2612</v>
      </c>
      <c r="G100" s="99" t="s">
        <v>1071</v>
      </c>
      <c r="H100" s="109">
        <v>-2000000</v>
      </c>
      <c r="I100" s="108">
        <v>38626</v>
      </c>
      <c r="J100" s="99"/>
      <c r="K100" s="50" t="s">
        <v>1107</v>
      </c>
      <c r="L100" s="99" t="s">
        <v>1071</v>
      </c>
      <c r="M100" s="109">
        <v>-1000000</v>
      </c>
      <c r="N100" s="108">
        <v>38626</v>
      </c>
      <c r="O100" s="110"/>
      <c r="P100" s="50" t="s">
        <v>1117</v>
      </c>
      <c r="Q100" s="99" t="s">
        <v>1071</v>
      </c>
      <c r="R100" s="111">
        <v>-6000000</v>
      </c>
      <c r="S100" s="110">
        <v>38626</v>
      </c>
      <c r="T100" s="110"/>
      <c r="U100" s="50" t="s">
        <v>3343</v>
      </c>
      <c r="V100" s="99" t="s">
        <v>1071</v>
      </c>
      <c r="W100" s="107">
        <v>-875000</v>
      </c>
      <c r="X100" s="110">
        <v>38626</v>
      </c>
      <c r="Y100" s="99"/>
      <c r="Z100" s="50" t="s">
        <v>2603</v>
      </c>
      <c r="AA100" s="99" t="s">
        <v>1071</v>
      </c>
      <c r="AB100" s="109">
        <v>-1896000</v>
      </c>
      <c r="AC100" s="110">
        <v>38626</v>
      </c>
      <c r="AD100" s="99"/>
    </row>
    <row r="101" spans="1:30" ht="12.75">
      <c r="A101" s="50" t="s">
        <v>489</v>
      </c>
      <c r="B101" s="99" t="s">
        <v>1071</v>
      </c>
      <c r="C101" s="109">
        <v>-2700000</v>
      </c>
      <c r="D101" s="108">
        <v>38626</v>
      </c>
      <c r="E101" s="99"/>
      <c r="F101" s="50" t="s">
        <v>2655</v>
      </c>
      <c r="G101" s="99" t="s">
        <v>1071</v>
      </c>
      <c r="H101" s="109">
        <v>-3000000</v>
      </c>
      <c r="I101" s="108">
        <v>38626</v>
      </c>
      <c r="J101" s="99"/>
      <c r="K101" s="50" t="s">
        <v>1149</v>
      </c>
      <c r="L101" s="99" t="s">
        <v>1071</v>
      </c>
      <c r="M101" s="111">
        <v>-2000000</v>
      </c>
      <c r="N101" s="108">
        <v>38626</v>
      </c>
      <c r="O101" s="110"/>
      <c r="P101" s="50" t="s">
        <v>1133</v>
      </c>
      <c r="Q101" s="99" t="s">
        <v>1071</v>
      </c>
      <c r="R101" s="109">
        <v>-391667</v>
      </c>
      <c r="S101" s="110">
        <v>38626</v>
      </c>
      <c r="T101" s="99"/>
      <c r="U101" s="50" t="s">
        <v>3383</v>
      </c>
      <c r="V101" s="99" t="s">
        <v>1071</v>
      </c>
      <c r="W101" s="109">
        <v>-1750000</v>
      </c>
      <c r="X101" s="110">
        <v>38626</v>
      </c>
      <c r="Y101" s="99"/>
      <c r="Z101" s="50" t="s">
        <v>3204</v>
      </c>
      <c r="AA101" s="99" t="s">
        <v>1071</v>
      </c>
      <c r="AB101" s="109">
        <v>-517000</v>
      </c>
      <c r="AC101" s="110">
        <v>38626</v>
      </c>
      <c r="AD101" s="99"/>
    </row>
    <row r="102" spans="1:30" ht="12.75">
      <c r="A102" s="50" t="s">
        <v>567</v>
      </c>
      <c r="B102" s="99" t="s">
        <v>1071</v>
      </c>
      <c r="C102" s="109">
        <v>-2300000</v>
      </c>
      <c r="D102" s="108">
        <v>38626</v>
      </c>
      <c r="E102" s="99"/>
      <c r="F102" s="50" t="s">
        <v>3249</v>
      </c>
      <c r="G102" s="99" t="s">
        <v>1071</v>
      </c>
      <c r="H102" s="109">
        <v>-1250000</v>
      </c>
      <c r="I102" s="108">
        <v>38626</v>
      </c>
      <c r="J102" s="99"/>
      <c r="K102" s="98" t="s">
        <v>1072</v>
      </c>
      <c r="L102" s="99" t="s">
        <v>1071</v>
      </c>
      <c r="M102" s="107">
        <v>-850000</v>
      </c>
      <c r="N102" s="108">
        <v>38626</v>
      </c>
      <c r="O102" s="50" t="s">
        <v>721</v>
      </c>
      <c r="P102" s="50" t="s">
        <v>1070</v>
      </c>
      <c r="Q102" s="99" t="s">
        <v>1071</v>
      </c>
      <c r="R102" s="109">
        <v>-366667</v>
      </c>
      <c r="S102" s="110">
        <v>38626</v>
      </c>
      <c r="T102" s="99" t="s">
        <v>721</v>
      </c>
      <c r="U102" s="50" t="s">
        <v>3387</v>
      </c>
      <c r="V102" s="99" t="s">
        <v>1071</v>
      </c>
      <c r="W102" s="107">
        <v>-875000</v>
      </c>
      <c r="X102" s="110">
        <v>38626</v>
      </c>
      <c r="Y102" s="99"/>
      <c r="Z102" s="50" t="s">
        <v>3240</v>
      </c>
      <c r="AA102" s="99" t="s">
        <v>1071</v>
      </c>
      <c r="AB102" s="109">
        <v>-372000</v>
      </c>
      <c r="AC102" s="110">
        <v>38626</v>
      </c>
      <c r="AD102" s="99"/>
    </row>
    <row r="103" spans="1:30" ht="12.75">
      <c r="A103" s="50" t="s">
        <v>1102</v>
      </c>
      <c r="B103" s="99" t="s">
        <v>1071</v>
      </c>
      <c r="C103" s="109">
        <v>-5062750</v>
      </c>
      <c r="D103" s="108">
        <v>38626</v>
      </c>
      <c r="E103" s="99"/>
      <c r="F103" s="50" t="s">
        <v>3271</v>
      </c>
      <c r="G103" s="99" t="s">
        <v>1071</v>
      </c>
      <c r="H103" s="109">
        <v>-800000</v>
      </c>
      <c r="I103" s="108">
        <v>38626</v>
      </c>
      <c r="J103" s="99"/>
      <c r="K103" s="50" t="s">
        <v>2592</v>
      </c>
      <c r="L103" s="99" t="s">
        <v>1071</v>
      </c>
      <c r="M103" s="109">
        <v>-4500000</v>
      </c>
      <c r="N103" s="108">
        <v>38626</v>
      </c>
      <c r="O103" s="99"/>
      <c r="P103" s="50" t="s">
        <v>2614</v>
      </c>
      <c r="Q103" s="99" t="s">
        <v>1071</v>
      </c>
      <c r="R103" s="109">
        <v>-250000</v>
      </c>
      <c r="S103" s="110">
        <v>38626</v>
      </c>
      <c r="T103" s="99"/>
      <c r="U103" s="50" t="s">
        <v>3402</v>
      </c>
      <c r="V103" s="99" t="s">
        <v>1071</v>
      </c>
      <c r="W103" s="109">
        <v>-2000000</v>
      </c>
      <c r="X103" s="110">
        <v>38626</v>
      </c>
      <c r="Y103" s="99"/>
      <c r="Z103" s="50" t="s">
        <v>3275</v>
      </c>
      <c r="AA103" s="99" t="s">
        <v>1071</v>
      </c>
      <c r="AB103" s="109">
        <v>-6000000</v>
      </c>
      <c r="AC103" s="110">
        <v>38626</v>
      </c>
      <c r="AD103" s="99"/>
    </row>
    <row r="104" spans="1:30" ht="12.75">
      <c r="A104" s="50" t="s">
        <v>2589</v>
      </c>
      <c r="B104" s="99" t="s">
        <v>1071</v>
      </c>
      <c r="C104" s="109">
        <v>-1200000</v>
      </c>
      <c r="D104" s="108">
        <v>38626</v>
      </c>
      <c r="E104" s="99"/>
      <c r="F104" s="50" t="s">
        <v>3305</v>
      </c>
      <c r="G104" s="99" t="s">
        <v>1071</v>
      </c>
      <c r="H104" s="109">
        <v>-2050500</v>
      </c>
      <c r="I104" s="108">
        <v>38626</v>
      </c>
      <c r="J104" s="99"/>
      <c r="K104" s="50" t="s">
        <v>179</v>
      </c>
      <c r="L104" s="99" t="s">
        <v>1071</v>
      </c>
      <c r="M104" s="109">
        <v>-1500000</v>
      </c>
      <c r="N104" s="108">
        <v>38626</v>
      </c>
      <c r="O104" s="99"/>
      <c r="P104" s="50" t="s">
        <v>3222</v>
      </c>
      <c r="Q104" s="99" t="s">
        <v>1071</v>
      </c>
      <c r="R104" s="111">
        <v>-750000</v>
      </c>
      <c r="S104" s="110">
        <v>38626</v>
      </c>
      <c r="T104" s="110"/>
      <c r="U104" s="50" t="s">
        <v>3437</v>
      </c>
      <c r="V104" s="99" t="s">
        <v>1071</v>
      </c>
      <c r="W104" s="109">
        <v>-358333</v>
      </c>
      <c r="X104" s="110">
        <v>38626</v>
      </c>
      <c r="Y104" s="99"/>
      <c r="Z104" s="50" t="s">
        <v>3315</v>
      </c>
      <c r="AA104" s="99" t="s">
        <v>1071</v>
      </c>
      <c r="AB104" s="109">
        <v>-1686000</v>
      </c>
      <c r="AC104" s="110">
        <v>38626</v>
      </c>
      <c r="AD104" s="99"/>
    </row>
    <row r="105" spans="1:30" ht="12.75">
      <c r="A105" s="50" t="s">
        <v>3224</v>
      </c>
      <c r="B105" s="99" t="s">
        <v>1071</v>
      </c>
      <c r="C105" s="109">
        <v>-1000000</v>
      </c>
      <c r="D105" s="108">
        <v>38626</v>
      </c>
      <c r="E105" s="99"/>
      <c r="F105" s="50" t="s">
        <v>3353</v>
      </c>
      <c r="G105" s="99" t="s">
        <v>1071</v>
      </c>
      <c r="H105" s="109">
        <v>-2800000</v>
      </c>
      <c r="I105" s="108">
        <v>38626</v>
      </c>
      <c r="J105" s="99"/>
      <c r="K105" s="50" t="s">
        <v>3235</v>
      </c>
      <c r="L105" s="99" t="s">
        <v>1071</v>
      </c>
      <c r="M105" s="109">
        <v>-2100000</v>
      </c>
      <c r="N105" s="108">
        <v>38626</v>
      </c>
      <c r="O105" s="99"/>
      <c r="P105" s="50" t="s">
        <v>3314</v>
      </c>
      <c r="Q105" s="99" t="s">
        <v>1071</v>
      </c>
      <c r="R105" s="107">
        <v>-1260000</v>
      </c>
      <c r="S105" s="110">
        <v>38626</v>
      </c>
      <c r="T105" s="110"/>
      <c r="U105" s="50"/>
      <c r="V105" s="127" t="s">
        <v>2072</v>
      </c>
      <c r="W105" s="109"/>
      <c r="X105" s="110"/>
      <c r="Y105" s="99"/>
      <c r="Z105" s="50" t="s">
        <v>3347</v>
      </c>
      <c r="AA105" s="99" t="s">
        <v>1071</v>
      </c>
      <c r="AB105" s="109">
        <v>-2016000</v>
      </c>
      <c r="AC105" s="110">
        <v>38626</v>
      </c>
      <c r="AD105" s="99"/>
    </row>
    <row r="106" spans="1:30" ht="12.75">
      <c r="A106" s="50" t="s">
        <v>3340</v>
      </c>
      <c r="B106" s="99" t="s">
        <v>1071</v>
      </c>
      <c r="C106" s="109">
        <v>-2800000</v>
      </c>
      <c r="D106" s="108">
        <v>38626</v>
      </c>
      <c r="E106" s="99"/>
      <c r="F106" s="50" t="s">
        <v>3395</v>
      </c>
      <c r="G106" s="99" t="s">
        <v>1071</v>
      </c>
      <c r="H106" s="109">
        <v>-500000</v>
      </c>
      <c r="I106" s="108">
        <v>38626</v>
      </c>
      <c r="J106" s="99"/>
      <c r="K106" s="50" t="s">
        <v>3258</v>
      </c>
      <c r="L106" s="99" t="s">
        <v>1071</v>
      </c>
      <c r="M106" s="109">
        <v>-1700000</v>
      </c>
      <c r="N106" s="108">
        <v>38626</v>
      </c>
      <c r="O106" s="99"/>
      <c r="P106" s="50" t="s">
        <v>3330</v>
      </c>
      <c r="Q106" s="99" t="s">
        <v>1071</v>
      </c>
      <c r="R106" s="109">
        <v>-1703333</v>
      </c>
      <c r="S106" s="110">
        <v>38626</v>
      </c>
      <c r="T106" s="99"/>
      <c r="U106" s="50"/>
      <c r="V106" s="127"/>
      <c r="W106" s="109"/>
      <c r="X106" s="110"/>
      <c r="Y106" s="99"/>
      <c r="Z106" s="50" t="s">
        <v>3391</v>
      </c>
      <c r="AA106" s="99" t="s">
        <v>1071</v>
      </c>
      <c r="AB106" s="109">
        <v>-335000</v>
      </c>
      <c r="AC106" s="110">
        <v>38626</v>
      </c>
      <c r="AD106" s="99"/>
    </row>
    <row r="107" spans="1:30" ht="12.75">
      <c r="A107" s="50" t="s">
        <v>3360</v>
      </c>
      <c r="B107" s="99" t="s">
        <v>1071</v>
      </c>
      <c r="C107" s="109">
        <v>-3050500</v>
      </c>
      <c r="D107" s="108">
        <v>38626</v>
      </c>
      <c r="E107" s="110"/>
      <c r="F107" s="50"/>
      <c r="G107" s="127"/>
      <c r="H107" s="109"/>
      <c r="I107" s="110"/>
      <c r="J107" s="99"/>
      <c r="K107" s="50" t="s">
        <v>3269</v>
      </c>
      <c r="L107" s="99" t="s">
        <v>1071</v>
      </c>
      <c r="M107" s="109">
        <v>-900000</v>
      </c>
      <c r="N107" s="108">
        <v>38626</v>
      </c>
      <c r="O107" s="99"/>
      <c r="P107" s="50"/>
      <c r="Q107" s="127"/>
      <c r="R107" s="109"/>
      <c r="S107" s="110"/>
      <c r="T107" s="99"/>
      <c r="U107" s="50"/>
      <c r="V107" s="127" t="s">
        <v>2072</v>
      </c>
      <c r="W107" s="109"/>
      <c r="X107" s="110"/>
      <c r="Y107" s="99"/>
      <c r="Z107" s="50" t="s">
        <v>3393</v>
      </c>
      <c r="AA107" s="99" t="s">
        <v>1071</v>
      </c>
      <c r="AB107" s="109">
        <v>-6000000</v>
      </c>
      <c r="AC107" s="110">
        <v>38626</v>
      </c>
      <c r="AD107" s="99"/>
    </row>
    <row r="108" spans="1:30" ht="12.75">
      <c r="A108" s="50" t="s">
        <v>3369</v>
      </c>
      <c r="B108" s="99" t="s">
        <v>1071</v>
      </c>
      <c r="C108" s="109">
        <v>-3050500</v>
      </c>
      <c r="D108" s="108">
        <v>38626</v>
      </c>
      <c r="E108" s="110"/>
      <c r="F108" s="50"/>
      <c r="G108" s="127"/>
      <c r="H108" s="109"/>
      <c r="I108" s="110"/>
      <c r="J108" s="110"/>
      <c r="K108" s="50"/>
      <c r="L108" s="127"/>
      <c r="M108" s="109"/>
      <c r="N108" s="110"/>
      <c r="O108" s="99"/>
      <c r="P108" s="50"/>
      <c r="Q108" s="127"/>
      <c r="R108" s="109"/>
      <c r="S108" s="110"/>
      <c r="T108" s="99"/>
      <c r="U108" s="50"/>
      <c r="V108" s="127"/>
      <c r="W108" s="109"/>
      <c r="X108" s="110"/>
      <c r="Y108" s="110"/>
      <c r="Z108" s="50" t="s">
        <v>3422</v>
      </c>
      <c r="AA108" s="99" t="s">
        <v>1071</v>
      </c>
      <c r="AB108" s="109">
        <v>-1123500</v>
      </c>
      <c r="AC108" s="110">
        <v>38626</v>
      </c>
      <c r="AD108" s="110"/>
    </row>
    <row r="109" spans="1:30" ht="12.75">
      <c r="A109" s="50" t="s">
        <v>3371</v>
      </c>
      <c r="B109" s="99" t="s">
        <v>1071</v>
      </c>
      <c r="C109" s="109">
        <v>-3450500</v>
      </c>
      <c r="D109" s="108">
        <v>38626</v>
      </c>
      <c r="E109" s="110"/>
      <c r="F109" s="50"/>
      <c r="G109" s="127"/>
      <c r="H109" s="109"/>
      <c r="I109" s="110"/>
      <c r="J109" s="110"/>
      <c r="K109" s="50"/>
      <c r="L109" s="127"/>
      <c r="M109" s="109"/>
      <c r="N109" s="110"/>
      <c r="O109" s="99"/>
      <c r="P109" s="50"/>
      <c r="Q109" s="127"/>
      <c r="R109" s="109"/>
      <c r="S109" s="110"/>
      <c r="T109" s="99"/>
      <c r="U109" s="50"/>
      <c r="V109" s="127"/>
      <c r="W109" s="109"/>
      <c r="X109" s="110"/>
      <c r="Y109" s="99"/>
      <c r="Z109" s="50"/>
      <c r="AA109" s="127"/>
      <c r="AB109" s="109"/>
      <c r="AC109" s="110"/>
      <c r="AD109" s="110"/>
    </row>
    <row r="110" spans="1:30" ht="12.75">
      <c r="A110" s="50" t="s">
        <v>3439</v>
      </c>
      <c r="B110" s="99" t="s">
        <v>1071</v>
      </c>
      <c r="C110" s="109">
        <v>-703333</v>
      </c>
      <c r="D110" s="108">
        <v>38626</v>
      </c>
      <c r="E110" s="110"/>
      <c r="F110" s="50"/>
      <c r="G110" s="127"/>
      <c r="H110" s="109"/>
      <c r="I110" s="110"/>
      <c r="J110" s="110"/>
      <c r="K110" s="50"/>
      <c r="L110" s="127"/>
      <c r="M110" s="109"/>
      <c r="N110" s="110"/>
      <c r="O110" s="99"/>
      <c r="P110" s="50"/>
      <c r="Q110" s="127"/>
      <c r="R110" s="109"/>
      <c r="S110" s="110"/>
      <c r="T110" s="99"/>
      <c r="U110" s="50"/>
      <c r="V110" s="127"/>
      <c r="W110" s="111"/>
      <c r="X110" s="110"/>
      <c r="Y110" s="110"/>
      <c r="Z110" s="50"/>
      <c r="AA110" s="127"/>
      <c r="AB110" s="111"/>
      <c r="AC110" s="110"/>
      <c r="AD110" s="110"/>
    </row>
    <row r="111" spans="1:30" ht="12.75">
      <c r="A111" s="50" t="s">
        <v>421</v>
      </c>
      <c r="B111" s="99" t="s">
        <v>2224</v>
      </c>
      <c r="C111" s="109">
        <v>1000000</v>
      </c>
      <c r="D111" s="110">
        <v>38626</v>
      </c>
      <c r="E111" s="99" t="s">
        <v>2222</v>
      </c>
      <c r="F111" s="50"/>
      <c r="G111" s="127"/>
      <c r="H111" s="111"/>
      <c r="I111" s="110"/>
      <c r="J111" s="110"/>
      <c r="K111" s="50"/>
      <c r="L111" s="127"/>
      <c r="M111" s="109"/>
      <c r="N111" s="110"/>
      <c r="O111" s="110"/>
      <c r="P111" s="50"/>
      <c r="Q111" s="127"/>
      <c r="R111" s="109"/>
      <c r="S111" s="110"/>
      <c r="T111" s="99"/>
      <c r="U111" s="50"/>
      <c r="V111" s="127"/>
      <c r="W111" s="109"/>
      <c r="X111" s="112"/>
      <c r="Y111" s="110"/>
      <c r="Z111" s="50"/>
      <c r="AA111" s="127"/>
      <c r="AB111" s="111"/>
      <c r="AC111" s="110"/>
      <c r="AD111" s="110"/>
    </row>
    <row r="112" spans="1:30" ht="12.75">
      <c r="A112" s="50"/>
      <c r="B112" s="127"/>
      <c r="C112" s="109"/>
      <c r="D112" s="110"/>
      <c r="E112" s="110"/>
      <c r="F112" s="50"/>
      <c r="G112" s="127"/>
      <c r="H112" s="111"/>
      <c r="I112" s="110"/>
      <c r="J112" s="110"/>
      <c r="K112" s="50"/>
      <c r="L112" s="127"/>
      <c r="M112" s="109"/>
      <c r="N112" s="110"/>
      <c r="O112" s="110"/>
      <c r="P112" s="50"/>
      <c r="Q112" s="127"/>
      <c r="R112" s="109"/>
      <c r="S112" s="110"/>
      <c r="T112" s="99"/>
      <c r="U112" s="50"/>
      <c r="V112" s="127"/>
      <c r="W112" s="111"/>
      <c r="X112" s="112"/>
      <c r="Y112" s="110"/>
      <c r="Z112" s="50"/>
      <c r="AA112" s="127"/>
      <c r="AB112" s="111"/>
      <c r="AC112" s="110"/>
      <c r="AD112" s="110"/>
    </row>
    <row r="113" spans="1:30" ht="12.75">
      <c r="A113" s="50"/>
      <c r="B113" s="127" t="s">
        <v>2072</v>
      </c>
      <c r="C113" s="109"/>
      <c r="D113" s="110"/>
      <c r="E113" s="110"/>
      <c r="F113" s="50"/>
      <c r="G113" s="127"/>
      <c r="H113" s="111"/>
      <c r="I113" s="110"/>
      <c r="J113" s="110"/>
      <c r="K113" s="50"/>
      <c r="L113" s="127"/>
      <c r="M113" s="109"/>
      <c r="N113" s="110"/>
      <c r="O113" s="110"/>
      <c r="P113" s="50"/>
      <c r="Q113" s="127"/>
      <c r="R113" s="109"/>
      <c r="S113" s="110"/>
      <c r="T113" s="99"/>
      <c r="U113" s="50"/>
      <c r="V113" s="127" t="s">
        <v>2072</v>
      </c>
      <c r="W113" s="111"/>
      <c r="X113" s="112"/>
      <c r="Y113" s="110"/>
      <c r="Z113" s="50"/>
      <c r="AA113" s="127" t="s">
        <v>2072</v>
      </c>
      <c r="AB113" s="109"/>
      <c r="AC113" s="110"/>
      <c r="AD113" s="110"/>
    </row>
    <row r="114" spans="1:30" ht="12.75">
      <c r="A114" s="50"/>
      <c r="B114" s="127" t="s">
        <v>2072</v>
      </c>
      <c r="C114" s="111"/>
      <c r="D114" s="110"/>
      <c r="E114" s="110"/>
      <c r="F114" s="50"/>
      <c r="G114" s="127"/>
      <c r="H114" s="109"/>
      <c r="I114" s="110"/>
      <c r="J114" s="110"/>
      <c r="K114" s="50"/>
      <c r="L114" s="127"/>
      <c r="M114" s="109"/>
      <c r="N114" s="110"/>
      <c r="O114" s="110"/>
      <c r="P114" s="50"/>
      <c r="Q114" s="127"/>
      <c r="R114" s="109"/>
      <c r="S114" s="110"/>
      <c r="T114" s="99"/>
      <c r="U114" s="50"/>
      <c r="V114" s="127"/>
      <c r="W114" s="111"/>
      <c r="X114" s="112"/>
      <c r="Y114" s="110"/>
      <c r="Z114" s="50"/>
      <c r="AA114" s="127" t="s">
        <v>2072</v>
      </c>
      <c r="AB114" s="109"/>
      <c r="AC114" s="110"/>
      <c r="AD114" s="110"/>
    </row>
    <row r="115" spans="1:30" ht="12.75">
      <c r="A115" s="50"/>
      <c r="B115" s="127"/>
      <c r="C115" s="109"/>
      <c r="D115" s="110"/>
      <c r="E115" s="110"/>
      <c r="F115" s="50"/>
      <c r="G115" s="127"/>
      <c r="H115" s="111"/>
      <c r="I115" s="110"/>
      <c r="J115" s="110"/>
      <c r="K115" s="50"/>
      <c r="L115" s="127"/>
      <c r="M115" s="109"/>
      <c r="N115" s="110"/>
      <c r="O115" s="110"/>
      <c r="P115" s="50"/>
      <c r="Q115" s="127"/>
      <c r="R115" s="111"/>
      <c r="S115" s="112"/>
      <c r="T115" s="110"/>
      <c r="U115" s="50"/>
      <c r="V115" s="127"/>
      <c r="W115" s="111"/>
      <c r="X115" s="112"/>
      <c r="Y115" s="110"/>
      <c r="Z115" s="50"/>
      <c r="AA115" s="127"/>
      <c r="AB115" s="109"/>
      <c r="AC115" s="110"/>
      <c r="AD115" s="110"/>
    </row>
    <row r="116" spans="1:30" ht="12.75">
      <c r="A116" s="50"/>
      <c r="B116" s="127" t="s">
        <v>2072</v>
      </c>
      <c r="C116" s="111"/>
      <c r="D116" s="110"/>
      <c r="E116" s="110"/>
      <c r="F116" s="50"/>
      <c r="G116" s="127"/>
      <c r="H116" s="109"/>
      <c r="I116" s="110"/>
      <c r="J116" s="110"/>
      <c r="K116" s="50"/>
      <c r="L116" s="127"/>
      <c r="M116" s="109"/>
      <c r="N116" s="110"/>
      <c r="O116" s="110"/>
      <c r="P116" s="50"/>
      <c r="Q116" s="127" t="s">
        <v>2072</v>
      </c>
      <c r="R116" s="111"/>
      <c r="S116" s="112"/>
      <c r="T116" s="110"/>
      <c r="U116" s="50"/>
      <c r="V116" s="127" t="s">
        <v>2072</v>
      </c>
      <c r="W116" s="111"/>
      <c r="X116" s="112"/>
      <c r="Y116" s="110"/>
      <c r="Z116" s="50"/>
      <c r="AA116" s="127"/>
      <c r="AB116" s="111"/>
      <c r="AC116" s="112"/>
      <c r="AD116" s="110"/>
    </row>
    <row r="117" spans="1:30" ht="12.75">
      <c r="A117" s="50"/>
      <c r="B117" s="127"/>
      <c r="C117" s="111"/>
      <c r="D117" s="110"/>
      <c r="E117" s="110"/>
      <c r="F117" s="50"/>
      <c r="G117" s="127"/>
      <c r="H117" s="111"/>
      <c r="I117" s="110"/>
      <c r="J117" s="110"/>
      <c r="K117" s="98"/>
      <c r="L117" s="50"/>
      <c r="M117" s="111"/>
      <c r="N117" s="110"/>
      <c r="O117" s="110"/>
      <c r="P117" s="50"/>
      <c r="Q117" s="127"/>
      <c r="R117" s="111"/>
      <c r="S117" s="112"/>
      <c r="T117" s="110"/>
      <c r="U117" s="50"/>
      <c r="V117" s="127"/>
      <c r="W117" s="111"/>
      <c r="X117" s="112"/>
      <c r="Y117" s="110"/>
      <c r="Z117" s="50"/>
      <c r="AA117" s="127"/>
      <c r="AB117" s="111"/>
      <c r="AC117" s="112"/>
      <c r="AD117" s="110"/>
    </row>
    <row r="118" spans="1:30" ht="12.75">
      <c r="A118" s="50"/>
      <c r="B118" s="127"/>
      <c r="C118" s="109"/>
      <c r="D118" s="110"/>
      <c r="E118" s="110"/>
      <c r="F118" s="50"/>
      <c r="G118" s="127"/>
      <c r="H118" s="111"/>
      <c r="I118" s="110"/>
      <c r="J118" s="110"/>
      <c r="K118" s="98"/>
      <c r="L118" s="50"/>
      <c r="M118" s="111"/>
      <c r="N118" s="110"/>
      <c r="O118" s="110"/>
      <c r="P118" s="50"/>
      <c r="Q118" s="127"/>
      <c r="R118" s="111"/>
      <c r="S118" s="112"/>
      <c r="T118" s="110"/>
      <c r="U118" s="50"/>
      <c r="V118" s="127"/>
      <c r="W118" s="111"/>
      <c r="X118" s="108"/>
      <c r="Y118" s="110"/>
      <c r="Z118" s="50"/>
      <c r="AA118" s="99"/>
      <c r="AB118" s="111"/>
      <c r="AC118" s="112"/>
      <c r="AD118" s="110"/>
    </row>
    <row r="119" spans="1:30" ht="12.75">
      <c r="A119" s="50"/>
      <c r="B119" s="127"/>
      <c r="C119" s="109"/>
      <c r="D119" s="110"/>
      <c r="E119" s="99"/>
      <c r="F119" s="50"/>
      <c r="G119" s="127"/>
      <c r="H119" s="111"/>
      <c r="I119" s="110"/>
      <c r="J119" s="110"/>
      <c r="K119" s="98"/>
      <c r="L119" s="50"/>
      <c r="M119" s="111"/>
      <c r="N119" s="110"/>
      <c r="O119" s="110"/>
      <c r="P119" s="50"/>
      <c r="Q119" s="127"/>
      <c r="R119" s="111"/>
      <c r="S119" s="112"/>
      <c r="T119" s="110"/>
      <c r="U119" s="50"/>
      <c r="V119" s="127"/>
      <c r="W119" s="111"/>
      <c r="X119" s="108"/>
      <c r="Y119" s="110"/>
      <c r="Z119" s="50"/>
      <c r="AA119" s="99"/>
      <c r="AB119" s="109"/>
      <c r="AC119" s="110"/>
      <c r="AD119" s="110"/>
    </row>
    <row r="120" spans="1:30" ht="12.75">
      <c r="A120" s="50"/>
      <c r="B120" s="127"/>
      <c r="C120" s="109"/>
      <c r="D120" s="112"/>
      <c r="E120" s="110"/>
      <c r="F120" s="50"/>
      <c r="G120" s="127"/>
      <c r="H120" s="111"/>
      <c r="I120" s="112"/>
      <c r="J120" s="110"/>
      <c r="K120" s="98"/>
      <c r="L120" s="50"/>
      <c r="M120" s="109"/>
      <c r="N120" s="110"/>
      <c r="O120" s="110"/>
      <c r="P120" s="50"/>
      <c r="Q120" s="127"/>
      <c r="R120" s="111"/>
      <c r="S120" s="112"/>
      <c r="T120" s="110"/>
      <c r="U120" s="50"/>
      <c r="V120" s="127"/>
      <c r="W120" s="111"/>
      <c r="X120" s="108"/>
      <c r="Y120" s="110"/>
      <c r="Z120" s="50"/>
      <c r="AA120" s="99"/>
      <c r="AB120" s="109"/>
      <c r="AC120" s="110"/>
      <c r="AD120" s="110"/>
    </row>
    <row r="121" spans="1:30" ht="12.75">
      <c r="A121" s="50"/>
      <c r="B121" s="127"/>
      <c r="C121" s="111"/>
      <c r="D121" s="112"/>
      <c r="E121" s="110"/>
      <c r="F121" s="50"/>
      <c r="G121" s="127" t="s">
        <v>2072</v>
      </c>
      <c r="H121" s="111"/>
      <c r="I121" s="112"/>
      <c r="J121" s="110"/>
      <c r="K121" s="98"/>
      <c r="L121" s="50"/>
      <c r="M121" s="111"/>
      <c r="N121" s="110"/>
      <c r="O121" s="110"/>
      <c r="P121" s="50"/>
      <c r="Q121" s="127"/>
      <c r="R121" s="111"/>
      <c r="S121" s="112"/>
      <c r="T121" s="110"/>
      <c r="U121" s="50"/>
      <c r="V121" s="127"/>
      <c r="W121" s="111"/>
      <c r="X121" s="108"/>
      <c r="Y121" s="110"/>
      <c r="Z121" s="50"/>
      <c r="AA121" s="99"/>
      <c r="AB121" s="109"/>
      <c r="AC121" s="110"/>
      <c r="AD121" s="110"/>
    </row>
    <row r="122" spans="1:30" ht="12.75">
      <c r="A122" s="50"/>
      <c r="B122" s="127"/>
      <c r="C122" s="109"/>
      <c r="D122" s="112"/>
      <c r="E122" s="110"/>
      <c r="F122" s="50"/>
      <c r="G122" s="127" t="s">
        <v>2072</v>
      </c>
      <c r="H122" s="111"/>
      <c r="I122" s="112"/>
      <c r="J122" s="110"/>
      <c r="K122" s="98"/>
      <c r="L122" s="50"/>
      <c r="M122" s="109"/>
      <c r="N122" s="110"/>
      <c r="O122" s="110"/>
      <c r="P122" s="50"/>
      <c r="Q122" s="127"/>
      <c r="R122" s="107"/>
      <c r="S122" s="112"/>
      <c r="T122" s="110"/>
      <c r="U122" s="50"/>
      <c r="V122" s="127"/>
      <c r="W122" s="111"/>
      <c r="X122" s="108"/>
      <c r="Y122" s="110"/>
      <c r="Z122" s="50"/>
      <c r="AA122" s="99"/>
      <c r="AB122" s="109"/>
      <c r="AC122" s="110"/>
      <c r="AD122" s="110"/>
    </row>
    <row r="123" spans="1:30" ht="12.75">
      <c r="A123" s="50"/>
      <c r="B123" s="127" t="s">
        <v>2072</v>
      </c>
      <c r="C123" s="111"/>
      <c r="D123" s="112"/>
      <c r="E123" s="110"/>
      <c r="F123" s="50"/>
      <c r="G123" s="127"/>
      <c r="H123" s="111"/>
      <c r="I123" s="112"/>
      <c r="J123" s="110"/>
      <c r="K123" s="98"/>
      <c r="L123" s="50"/>
      <c r="M123" s="109"/>
      <c r="N123" s="110"/>
      <c r="O123" s="110"/>
      <c r="P123" s="98"/>
      <c r="Q123" s="99"/>
      <c r="R123" s="111"/>
      <c r="S123" s="108"/>
      <c r="T123" s="110"/>
      <c r="U123" s="50"/>
      <c r="V123" s="127"/>
      <c r="W123" s="111"/>
      <c r="X123" s="108"/>
      <c r="Y123" s="110"/>
      <c r="Z123" s="98"/>
      <c r="AA123" s="99"/>
      <c r="AB123" s="111"/>
      <c r="AC123" s="108"/>
      <c r="AD123" s="110"/>
    </row>
    <row r="124" spans="1:30" ht="12.75">
      <c r="A124" s="98"/>
      <c r="B124" s="99"/>
      <c r="C124" s="111"/>
      <c r="D124" s="112"/>
      <c r="E124" s="110"/>
      <c r="F124" s="98"/>
      <c r="G124" s="99"/>
      <c r="H124" s="111"/>
      <c r="I124" s="108"/>
      <c r="J124" s="110"/>
      <c r="K124" s="50"/>
      <c r="L124" s="99"/>
      <c r="M124" s="111"/>
      <c r="N124" s="112"/>
      <c r="O124" s="110"/>
      <c r="P124" s="98"/>
      <c r="Q124" s="99"/>
      <c r="R124" s="111"/>
      <c r="S124" s="108"/>
      <c r="T124" s="110"/>
      <c r="U124" s="50"/>
      <c r="V124" s="127"/>
      <c r="W124" s="111"/>
      <c r="X124" s="108"/>
      <c r="Y124" s="110"/>
      <c r="Z124" s="98"/>
      <c r="AA124" s="99"/>
      <c r="AB124" s="111"/>
      <c r="AC124" s="108"/>
      <c r="AD124" s="110"/>
    </row>
    <row r="125" spans="1:30" ht="12.75">
      <c r="A125" s="98"/>
      <c r="B125" s="99"/>
      <c r="C125" s="109"/>
      <c r="D125" s="112"/>
      <c r="E125" s="110"/>
      <c r="F125" s="98"/>
      <c r="G125" s="99"/>
      <c r="H125" s="109"/>
      <c r="I125" s="108"/>
      <c r="J125" s="110"/>
      <c r="K125" s="50"/>
      <c r="L125" s="99"/>
      <c r="M125" s="109"/>
      <c r="N125" s="110"/>
      <c r="O125" s="110"/>
      <c r="P125" s="98"/>
      <c r="Q125" s="99"/>
      <c r="R125" s="109"/>
      <c r="S125" s="108"/>
      <c r="T125" s="110"/>
      <c r="U125" s="98"/>
      <c r="V125" s="99"/>
      <c r="W125" s="111"/>
      <c r="X125" s="108"/>
      <c r="Y125" s="110"/>
      <c r="Z125" s="98"/>
      <c r="AA125" s="99"/>
      <c r="AB125" s="109"/>
      <c r="AC125" s="108"/>
      <c r="AD125" s="110"/>
    </row>
    <row r="126" spans="1:30" ht="12.75">
      <c r="A126" s="98"/>
      <c r="B126" s="99"/>
      <c r="C126" s="109"/>
      <c r="D126" s="112"/>
      <c r="E126" s="110"/>
      <c r="F126" s="98"/>
      <c r="G126" s="99"/>
      <c r="H126" s="109"/>
      <c r="I126" s="108"/>
      <c r="J126" s="110"/>
      <c r="K126" s="50"/>
      <c r="L126" s="99"/>
      <c r="M126" s="109"/>
      <c r="N126" s="110"/>
      <c r="O126" s="110"/>
      <c r="P126" s="98"/>
      <c r="Q126" s="99"/>
      <c r="R126" s="109"/>
      <c r="S126" s="108"/>
      <c r="T126" s="110"/>
      <c r="U126" s="98"/>
      <c r="V126" s="99"/>
      <c r="W126" s="109"/>
      <c r="X126" s="108"/>
      <c r="Y126" s="110"/>
      <c r="Z126" s="98"/>
      <c r="AA126" s="99"/>
      <c r="AB126" s="109"/>
      <c r="AC126" s="108"/>
      <c r="AD126" s="110"/>
    </row>
    <row r="127" spans="1:30" ht="12.75">
      <c r="A127" s="98"/>
      <c r="B127" s="99"/>
      <c r="C127" s="109"/>
      <c r="D127" s="112"/>
      <c r="E127" s="50"/>
      <c r="F127" s="98"/>
      <c r="G127" s="99"/>
      <c r="H127" s="107"/>
      <c r="I127" s="108"/>
      <c r="J127" s="50"/>
      <c r="K127" s="50"/>
      <c r="L127" s="99"/>
      <c r="M127" s="109"/>
      <c r="N127" s="110"/>
      <c r="O127" s="110"/>
      <c r="P127" s="98"/>
      <c r="Q127" s="99"/>
      <c r="R127" s="107"/>
      <c r="S127" s="108"/>
      <c r="T127" s="50"/>
      <c r="U127" s="98"/>
      <c r="V127" s="99"/>
      <c r="W127" s="109"/>
      <c r="X127" s="108"/>
      <c r="Y127" s="50"/>
      <c r="Z127" s="98"/>
      <c r="AA127" s="99"/>
      <c r="AB127" s="107"/>
      <c r="AC127" s="108"/>
      <c r="AD127" s="50"/>
    </row>
    <row r="128" spans="1:30" ht="12.75">
      <c r="A128" s="98"/>
      <c r="B128" s="99"/>
      <c r="C128" s="111"/>
      <c r="D128" s="112"/>
      <c r="E128" s="50"/>
      <c r="F128" s="98"/>
      <c r="G128" s="99"/>
      <c r="H128" s="107"/>
      <c r="I128" s="108"/>
      <c r="J128" s="50"/>
      <c r="K128" s="50"/>
      <c r="L128" s="99"/>
      <c r="M128" s="109"/>
      <c r="N128" s="110"/>
      <c r="O128" s="110"/>
      <c r="P128" s="98"/>
      <c r="Q128" s="99"/>
      <c r="R128" s="107"/>
      <c r="S128" s="108"/>
      <c r="T128" s="50"/>
      <c r="U128" s="98"/>
      <c r="V128" s="99"/>
      <c r="W128" s="109"/>
      <c r="X128" s="108"/>
      <c r="Y128" s="50"/>
      <c r="Z128" s="98"/>
      <c r="AA128" s="99"/>
      <c r="AB128" s="107"/>
      <c r="AC128" s="108"/>
      <c r="AD128" s="50"/>
    </row>
    <row r="129" spans="1:30" ht="12.75">
      <c r="A129" s="98"/>
      <c r="B129" s="99"/>
      <c r="C129" s="111"/>
      <c r="D129" s="112"/>
      <c r="E129" s="50"/>
      <c r="F129" s="98"/>
      <c r="G129" s="99"/>
      <c r="H129" s="107"/>
      <c r="I129" s="108"/>
      <c r="J129" s="50"/>
      <c r="K129" s="98"/>
      <c r="L129" s="99"/>
      <c r="M129" s="107"/>
      <c r="N129" s="108"/>
      <c r="O129" s="50"/>
      <c r="P129" s="98"/>
      <c r="Q129" s="99"/>
      <c r="R129" s="107"/>
      <c r="S129" s="108"/>
      <c r="T129" s="50"/>
      <c r="U129" s="98"/>
      <c r="V129" s="99"/>
      <c r="W129" s="107"/>
      <c r="X129" s="108"/>
      <c r="Y129" s="50"/>
      <c r="Z129" s="98"/>
      <c r="AA129" s="99"/>
      <c r="AB129" s="107"/>
      <c r="AC129" s="108"/>
      <c r="AD129" s="50"/>
    </row>
    <row r="130" spans="1:30" ht="12.75">
      <c r="A130" s="98"/>
      <c r="B130" s="99"/>
      <c r="C130" s="107"/>
      <c r="D130" s="108"/>
      <c r="E130" s="50"/>
      <c r="F130" s="98"/>
      <c r="G130" s="99"/>
      <c r="H130" s="107"/>
      <c r="I130" s="108"/>
      <c r="J130" s="50"/>
      <c r="K130" s="98"/>
      <c r="L130" s="99"/>
      <c r="M130" s="107"/>
      <c r="N130" s="108"/>
      <c r="O130" s="50"/>
      <c r="P130" s="98"/>
      <c r="Q130" s="99"/>
      <c r="R130" s="107"/>
      <c r="S130" s="108"/>
      <c r="T130" s="50"/>
      <c r="U130" s="98"/>
      <c r="V130" s="99"/>
      <c r="W130" s="107"/>
      <c r="X130" s="108"/>
      <c r="Y130" s="50"/>
      <c r="Z130" s="98"/>
      <c r="AA130" s="99"/>
      <c r="AB130" s="107"/>
      <c r="AC130" s="108"/>
      <c r="AD130" s="50"/>
    </row>
    <row r="131" spans="1:30" ht="12.75">
      <c r="A131" s="98"/>
      <c r="B131" s="99"/>
      <c r="C131" s="107"/>
      <c r="D131" s="108"/>
      <c r="E131" s="50"/>
      <c r="F131" s="98"/>
      <c r="G131" s="99"/>
      <c r="H131" s="107"/>
      <c r="I131" s="108"/>
      <c r="J131" s="50"/>
      <c r="K131" s="98"/>
      <c r="L131" s="99"/>
      <c r="M131" s="107"/>
      <c r="N131" s="108"/>
      <c r="O131" s="50"/>
      <c r="P131" s="98"/>
      <c r="Q131" s="99"/>
      <c r="R131" s="107"/>
      <c r="S131" s="108"/>
      <c r="T131" s="50"/>
      <c r="U131" s="98"/>
      <c r="V131" s="99"/>
      <c r="W131" s="107"/>
      <c r="X131" s="108"/>
      <c r="Y131" s="50"/>
      <c r="Z131" s="98"/>
      <c r="AA131" s="99"/>
      <c r="AB131" s="107"/>
      <c r="AC131" s="108"/>
      <c r="AD131" s="50"/>
    </row>
    <row r="132" spans="1:30" ht="12.75">
      <c r="A132" s="98"/>
      <c r="B132" s="99"/>
      <c r="C132" s="107"/>
      <c r="D132" s="108"/>
      <c r="E132" s="50"/>
      <c r="F132" s="98"/>
      <c r="G132" s="99"/>
      <c r="H132" s="107"/>
      <c r="I132" s="108"/>
      <c r="J132" s="50"/>
      <c r="K132" s="98"/>
      <c r="L132" s="99"/>
      <c r="M132" s="107"/>
      <c r="N132" s="108"/>
      <c r="O132" s="50"/>
      <c r="P132" s="98"/>
      <c r="Q132" s="99"/>
      <c r="R132" s="107"/>
      <c r="S132" s="108"/>
      <c r="T132" s="50"/>
      <c r="U132" s="98"/>
      <c r="V132" s="99"/>
      <c r="W132" s="107"/>
      <c r="X132" s="108"/>
      <c r="Y132" s="50"/>
      <c r="Z132" s="98"/>
      <c r="AA132" s="99"/>
      <c r="AB132" s="107"/>
      <c r="AC132" s="108"/>
      <c r="AD132" s="50"/>
    </row>
    <row r="133" spans="1:30" ht="12.75">
      <c r="A133" s="98"/>
      <c r="B133" s="99"/>
      <c r="C133" s="107"/>
      <c r="D133" s="108"/>
      <c r="E133" s="50"/>
      <c r="F133" s="98"/>
      <c r="G133" s="99"/>
      <c r="H133" s="107"/>
      <c r="I133" s="108"/>
      <c r="J133" s="50"/>
      <c r="K133" s="98"/>
      <c r="L133" s="99"/>
      <c r="M133" s="107"/>
      <c r="N133" s="108"/>
      <c r="O133" s="50"/>
      <c r="P133" s="98"/>
      <c r="Q133" s="99"/>
      <c r="R133" s="107"/>
      <c r="S133" s="108"/>
      <c r="T133" s="50"/>
      <c r="U133" s="98"/>
      <c r="V133" s="99"/>
      <c r="W133" s="107"/>
      <c r="X133" s="108"/>
      <c r="Y133" s="50"/>
      <c r="Z133" s="98"/>
      <c r="AA133" s="99"/>
      <c r="AB133" s="107"/>
      <c r="AC133" s="108"/>
      <c r="AD133" s="50"/>
    </row>
    <row r="134" spans="1:30" ht="12.75">
      <c r="A134" s="98"/>
      <c r="B134" s="99"/>
      <c r="C134" s="107"/>
      <c r="D134" s="108"/>
      <c r="E134" s="50"/>
      <c r="F134" s="98"/>
      <c r="G134" s="99"/>
      <c r="H134" s="107"/>
      <c r="I134" s="108"/>
      <c r="J134" s="50"/>
      <c r="K134" s="98"/>
      <c r="L134" s="99"/>
      <c r="M134" s="107"/>
      <c r="N134" s="108"/>
      <c r="O134" s="50"/>
      <c r="P134" s="98"/>
      <c r="Q134" s="99"/>
      <c r="R134" s="107"/>
      <c r="S134" s="108"/>
      <c r="T134" s="50"/>
      <c r="U134" s="98"/>
      <c r="V134" s="99"/>
      <c r="W134" s="107"/>
      <c r="X134" s="108"/>
      <c r="Y134" s="50"/>
      <c r="Z134" s="98"/>
      <c r="AA134" s="99"/>
      <c r="AB134" s="107"/>
      <c r="AC134" s="108"/>
      <c r="AD134" s="50"/>
    </row>
    <row r="135" spans="1:30" ht="12.75">
      <c r="A135" s="98"/>
      <c r="B135" s="99"/>
      <c r="C135" s="107"/>
      <c r="D135" s="108"/>
      <c r="E135" s="50"/>
      <c r="F135" s="50"/>
      <c r="G135" s="50"/>
      <c r="H135" s="107"/>
      <c r="I135" s="108"/>
      <c r="J135" s="50"/>
      <c r="K135" s="98"/>
      <c r="L135" s="99"/>
      <c r="M135" s="107"/>
      <c r="N135" s="108"/>
      <c r="O135" s="50"/>
      <c r="P135" s="98"/>
      <c r="Q135" s="99"/>
      <c r="R135" s="107"/>
      <c r="S135" s="108"/>
      <c r="T135" s="50"/>
      <c r="U135" s="98"/>
      <c r="V135" s="99"/>
      <c r="W135" s="107"/>
      <c r="X135" s="108"/>
      <c r="Y135" s="50"/>
      <c r="Z135" s="98"/>
      <c r="AA135" s="99"/>
      <c r="AB135" s="107"/>
      <c r="AC135" s="108"/>
      <c r="AD135" s="50"/>
    </row>
    <row r="136" spans="1:30" ht="12.75">
      <c r="A136" s="98"/>
      <c r="B136" s="99"/>
      <c r="C136" s="107"/>
      <c r="D136" s="108"/>
      <c r="E136" s="50"/>
      <c r="F136" s="98"/>
      <c r="G136" s="50"/>
      <c r="H136" s="107"/>
      <c r="I136" s="50"/>
      <c r="J136" s="50"/>
      <c r="K136" s="98"/>
      <c r="L136" s="99"/>
      <c r="M136" s="107"/>
      <c r="N136" s="108"/>
      <c r="O136" s="50"/>
      <c r="P136" s="98"/>
      <c r="Q136" s="99"/>
      <c r="R136" s="107"/>
      <c r="S136" s="108"/>
      <c r="T136" s="50"/>
      <c r="U136" s="98"/>
      <c r="V136" s="99"/>
      <c r="W136" s="107"/>
      <c r="X136" s="108"/>
      <c r="Y136" s="50"/>
      <c r="Z136" s="98"/>
      <c r="AA136" s="99"/>
      <c r="AB136" s="107"/>
      <c r="AC136" s="108"/>
      <c r="AD136" s="50"/>
    </row>
    <row r="137" spans="1:30" ht="12.75">
      <c r="A137" s="98"/>
      <c r="B137" s="99"/>
      <c r="C137" s="107"/>
      <c r="D137" s="108"/>
      <c r="E137" s="50"/>
      <c r="F137" s="98"/>
      <c r="G137" s="50"/>
      <c r="H137" s="107"/>
      <c r="I137" s="50"/>
      <c r="J137" s="50"/>
      <c r="K137" s="98"/>
      <c r="L137" s="99"/>
      <c r="M137" s="107"/>
      <c r="N137" s="108"/>
      <c r="O137" s="50"/>
      <c r="P137" s="98"/>
      <c r="Q137" s="99"/>
      <c r="R137" s="124"/>
      <c r="S137" s="108"/>
      <c r="T137" s="50"/>
      <c r="U137" s="98"/>
      <c r="V137" s="99"/>
      <c r="W137" s="107"/>
      <c r="X137" s="108"/>
      <c r="Y137" s="50"/>
      <c r="Z137" s="98"/>
      <c r="AA137" s="99"/>
      <c r="AB137" s="107"/>
      <c r="AC137" s="108"/>
      <c r="AD137" s="50"/>
    </row>
    <row r="138" spans="1:30" ht="12.75">
      <c r="A138" s="98"/>
      <c r="B138" s="99"/>
      <c r="C138" s="107"/>
      <c r="D138" s="108"/>
      <c r="E138" s="50"/>
      <c r="F138" s="50"/>
      <c r="G138" s="50"/>
      <c r="H138" s="107"/>
      <c r="I138" s="50"/>
      <c r="J138" s="50"/>
      <c r="K138" s="98"/>
      <c r="L138" s="99"/>
      <c r="M138" s="107"/>
      <c r="N138" s="108"/>
      <c r="O138" s="50"/>
      <c r="P138" s="98"/>
      <c r="Q138" s="99"/>
      <c r="R138" s="107"/>
      <c r="S138" s="108"/>
      <c r="T138" s="50"/>
      <c r="U138" s="98"/>
      <c r="V138" s="99"/>
      <c r="W138" s="107"/>
      <c r="X138" s="108"/>
      <c r="Y138" s="50"/>
      <c r="Z138" s="98"/>
      <c r="AA138" s="99"/>
      <c r="AB138" s="111"/>
      <c r="AC138" s="112"/>
      <c r="AD138" s="110"/>
    </row>
    <row r="139" spans="1:30" ht="12.75">
      <c r="A139" s="98"/>
      <c r="B139" s="99"/>
      <c r="C139" s="107"/>
      <c r="D139" s="108"/>
      <c r="E139" s="50"/>
      <c r="F139" s="50"/>
      <c r="G139" s="50"/>
      <c r="H139" s="107"/>
      <c r="I139" s="50"/>
      <c r="J139" s="50"/>
      <c r="K139" s="98"/>
      <c r="L139" s="99"/>
      <c r="M139" s="107"/>
      <c r="N139" s="108"/>
      <c r="O139" s="50"/>
      <c r="P139" s="98"/>
      <c r="Q139" s="99"/>
      <c r="R139" s="107"/>
      <c r="S139" s="108"/>
      <c r="T139" s="50"/>
      <c r="U139" s="98"/>
      <c r="V139" s="99"/>
      <c r="W139" s="107"/>
      <c r="X139" s="108"/>
      <c r="Y139" s="50"/>
      <c r="Z139" s="98"/>
      <c r="AA139" s="99"/>
      <c r="AB139" s="111"/>
      <c r="AC139" s="112"/>
      <c r="AD139" s="110"/>
    </row>
    <row r="140" spans="1:30" ht="12.75">
      <c r="A140" s="98"/>
      <c r="B140" s="99"/>
      <c r="C140" s="107"/>
      <c r="D140" s="108"/>
      <c r="E140" s="50"/>
      <c r="F140" s="50"/>
      <c r="G140" s="50"/>
      <c r="H140" s="107"/>
      <c r="I140" s="50"/>
      <c r="J140" s="50"/>
      <c r="K140" s="98"/>
      <c r="L140" s="99"/>
      <c r="M140" s="107"/>
      <c r="N140" s="108"/>
      <c r="O140" s="50"/>
      <c r="P140" s="98"/>
      <c r="Q140" s="99"/>
      <c r="R140" s="107"/>
      <c r="S140" s="108"/>
      <c r="T140" s="50"/>
      <c r="U140" s="98"/>
      <c r="V140" s="99"/>
      <c r="W140" s="107"/>
      <c r="X140" s="108"/>
      <c r="Y140" s="50"/>
      <c r="Z140" s="98"/>
      <c r="AA140" s="99"/>
      <c r="AB140" s="111"/>
      <c r="AC140" s="112"/>
      <c r="AD140" s="110"/>
    </row>
    <row r="141" spans="1:30" ht="12.75">
      <c r="A141" s="98"/>
      <c r="B141" s="99"/>
      <c r="C141" s="107"/>
      <c r="D141" s="108"/>
      <c r="E141" s="50"/>
      <c r="F141" s="50"/>
      <c r="G141" s="50"/>
      <c r="H141" s="107"/>
      <c r="I141" s="50"/>
      <c r="J141" s="50"/>
      <c r="K141" s="98"/>
      <c r="L141" s="99"/>
      <c r="M141" s="107"/>
      <c r="N141" s="108"/>
      <c r="O141" s="50"/>
      <c r="P141" s="98"/>
      <c r="Q141" s="99"/>
      <c r="R141" s="107"/>
      <c r="S141" s="108"/>
      <c r="T141" s="50"/>
      <c r="U141" s="98"/>
      <c r="V141" s="99"/>
      <c r="W141" s="107"/>
      <c r="X141" s="108"/>
      <c r="Y141" s="50"/>
      <c r="Z141" s="98"/>
      <c r="AA141" s="99"/>
      <c r="AB141" s="111"/>
      <c r="AC141" s="112"/>
      <c r="AD141" s="110"/>
    </row>
    <row r="142" spans="1:30" ht="12.75">
      <c r="A142" s="98"/>
      <c r="B142" s="99"/>
      <c r="C142" s="107"/>
      <c r="D142" s="108"/>
      <c r="E142" s="50"/>
      <c r="F142" s="50"/>
      <c r="G142" s="50"/>
      <c r="H142" s="107"/>
      <c r="I142" s="50"/>
      <c r="J142" s="50"/>
      <c r="K142" s="98"/>
      <c r="L142" s="99"/>
      <c r="M142" s="107"/>
      <c r="N142" s="108"/>
      <c r="O142" s="50"/>
      <c r="P142" s="98"/>
      <c r="Q142" s="99"/>
      <c r="R142" s="107"/>
      <c r="S142" s="108"/>
      <c r="T142" s="50"/>
      <c r="U142" s="98"/>
      <c r="V142" s="99"/>
      <c r="W142" s="107"/>
      <c r="X142" s="108"/>
      <c r="Y142" s="50"/>
      <c r="Z142" s="98"/>
      <c r="AA142" s="99"/>
      <c r="AB142" s="111"/>
      <c r="AC142" s="112"/>
      <c r="AD142" s="110"/>
    </row>
    <row r="143" spans="1:30" ht="12.75">
      <c r="A143" s="98"/>
      <c r="B143" s="99"/>
      <c r="C143" s="107"/>
      <c r="D143" s="108"/>
      <c r="E143" s="50"/>
      <c r="F143" s="50"/>
      <c r="G143" s="50"/>
      <c r="H143" s="107"/>
      <c r="I143" s="50"/>
      <c r="J143" s="50"/>
      <c r="K143" s="98"/>
      <c r="L143" s="99"/>
      <c r="M143" s="107"/>
      <c r="N143" s="108"/>
      <c r="O143" s="50"/>
      <c r="P143" s="98"/>
      <c r="Q143" s="99"/>
      <c r="R143" s="107"/>
      <c r="S143" s="108"/>
      <c r="T143" s="50"/>
      <c r="U143" s="98"/>
      <c r="V143" s="99"/>
      <c r="W143" s="107"/>
      <c r="X143" s="108"/>
      <c r="Y143" s="50"/>
      <c r="Z143" s="98"/>
      <c r="AA143" s="99"/>
      <c r="AB143" s="109"/>
      <c r="AC143" s="112"/>
      <c r="AD143" s="110"/>
    </row>
    <row r="144" spans="1:30" ht="12.75">
      <c r="A144" s="98"/>
      <c r="B144" s="99"/>
      <c r="C144" s="107"/>
      <c r="D144" s="108"/>
      <c r="E144" s="50"/>
      <c r="F144" s="50"/>
      <c r="G144" s="50"/>
      <c r="H144" s="107"/>
      <c r="I144" s="50"/>
      <c r="J144" s="50"/>
      <c r="K144" s="98"/>
      <c r="L144" s="99"/>
      <c r="M144" s="107"/>
      <c r="N144" s="108"/>
      <c r="O144" s="50"/>
      <c r="P144" s="98"/>
      <c r="Q144" s="99"/>
      <c r="R144" s="107"/>
      <c r="S144" s="108"/>
      <c r="T144" s="50"/>
      <c r="U144" s="98"/>
      <c r="V144" s="99"/>
      <c r="W144" s="107"/>
      <c r="X144" s="108"/>
      <c r="Y144" s="50"/>
      <c r="Z144" s="98"/>
      <c r="AA144" s="99"/>
      <c r="AB144" s="109"/>
      <c r="AC144" s="112"/>
      <c r="AD144" s="110"/>
    </row>
    <row r="145" spans="1:30" ht="12.75">
      <c r="A145" s="98"/>
      <c r="B145" s="99"/>
      <c r="C145" s="107"/>
      <c r="D145" s="108"/>
      <c r="E145" s="50"/>
      <c r="F145" s="50"/>
      <c r="G145" s="50"/>
      <c r="H145" s="107"/>
      <c r="I145" s="50"/>
      <c r="J145" s="50"/>
      <c r="K145" s="98"/>
      <c r="L145" s="99"/>
      <c r="M145" s="107"/>
      <c r="N145" s="108"/>
      <c r="O145" s="50"/>
      <c r="P145" s="98"/>
      <c r="Q145" s="99"/>
      <c r="R145" s="107"/>
      <c r="S145" s="108"/>
      <c r="T145" s="50"/>
      <c r="U145" s="98"/>
      <c r="V145" s="99"/>
      <c r="W145" s="107"/>
      <c r="X145" s="108"/>
      <c r="Y145" s="50"/>
      <c r="Z145" s="98"/>
      <c r="AA145" s="99"/>
      <c r="AB145" s="107"/>
      <c r="AC145" s="108"/>
      <c r="AD145" s="50"/>
    </row>
    <row r="146" spans="1:30" ht="12.75">
      <c r="A146" s="98"/>
      <c r="B146" s="99"/>
      <c r="C146" s="107"/>
      <c r="D146" s="108"/>
      <c r="E146" s="50"/>
      <c r="F146" s="50"/>
      <c r="G146" s="50"/>
      <c r="H146" s="107"/>
      <c r="I146" s="50"/>
      <c r="J146" s="50"/>
      <c r="K146" s="98"/>
      <c r="L146" s="99"/>
      <c r="M146" s="107"/>
      <c r="N146" s="108"/>
      <c r="O146" s="50"/>
      <c r="P146" s="98"/>
      <c r="Q146" s="99"/>
      <c r="R146" s="107"/>
      <c r="S146" s="108"/>
      <c r="T146" s="50"/>
      <c r="U146" s="98"/>
      <c r="V146" s="99"/>
      <c r="W146" s="107"/>
      <c r="X146" s="108"/>
      <c r="Y146" s="50"/>
      <c r="Z146" s="98"/>
      <c r="AA146" s="99"/>
      <c r="AB146" s="107"/>
      <c r="AC146" s="108"/>
      <c r="AD146" s="50"/>
    </row>
    <row r="147" spans="1:30" ht="12.75">
      <c r="A147" s="98"/>
      <c r="B147" s="99"/>
      <c r="C147" s="107"/>
      <c r="D147" s="108"/>
      <c r="E147" s="50"/>
      <c r="F147" s="50"/>
      <c r="G147" s="50"/>
      <c r="H147" s="107"/>
      <c r="I147" s="50"/>
      <c r="J147" s="50"/>
      <c r="K147" s="98"/>
      <c r="L147" s="99"/>
      <c r="M147" s="107"/>
      <c r="N147" s="108"/>
      <c r="O147" s="50"/>
      <c r="P147" s="98"/>
      <c r="Q147" s="99"/>
      <c r="R147" s="107"/>
      <c r="S147" s="108"/>
      <c r="T147" s="50"/>
      <c r="U147" s="98"/>
      <c r="V147" s="99"/>
      <c r="W147" s="107"/>
      <c r="X147" s="108"/>
      <c r="Y147" s="50"/>
      <c r="Z147" s="98"/>
      <c r="AA147" s="99"/>
      <c r="AB147" s="107"/>
      <c r="AC147" s="108"/>
      <c r="AD147" s="50"/>
    </row>
    <row r="148" spans="1:30" ht="12.75">
      <c r="A148" s="98"/>
      <c r="B148" s="99"/>
      <c r="C148" s="107"/>
      <c r="D148" s="108"/>
      <c r="E148" s="50"/>
      <c r="F148" s="50"/>
      <c r="G148" s="50"/>
      <c r="H148" s="107"/>
      <c r="I148" s="50"/>
      <c r="J148" s="50"/>
      <c r="K148" s="50"/>
      <c r="L148" s="50"/>
      <c r="M148" s="107"/>
      <c r="N148" s="108"/>
      <c r="O148" s="50"/>
      <c r="P148" s="98"/>
      <c r="Q148" s="99"/>
      <c r="R148" s="107"/>
      <c r="S148" s="108"/>
      <c r="T148" s="50"/>
      <c r="U148" s="98"/>
      <c r="V148" s="99"/>
      <c r="W148" s="107"/>
      <c r="X148" s="108"/>
      <c r="Y148" s="50"/>
      <c r="Z148" s="98"/>
      <c r="AA148" s="99"/>
      <c r="AB148" s="107"/>
      <c r="AC148" s="108"/>
      <c r="AD148" s="50"/>
    </row>
    <row r="149" spans="1:30" ht="12.75">
      <c r="A149" s="98"/>
      <c r="B149" s="99"/>
      <c r="C149" s="107"/>
      <c r="D149" s="108"/>
      <c r="E149" s="50"/>
      <c r="F149" s="50"/>
      <c r="G149" s="50"/>
      <c r="H149" s="107"/>
      <c r="I149" s="50"/>
      <c r="J149" s="50"/>
      <c r="K149" s="50"/>
      <c r="L149" s="50"/>
      <c r="M149" s="107"/>
      <c r="N149" s="108"/>
      <c r="O149" s="50"/>
      <c r="P149" s="98"/>
      <c r="Q149" s="99"/>
      <c r="R149" s="107"/>
      <c r="S149" s="108"/>
      <c r="T149" s="50"/>
      <c r="U149" s="98"/>
      <c r="V149" s="99"/>
      <c r="W149" s="107"/>
      <c r="X149" s="108"/>
      <c r="Y149" s="50"/>
      <c r="Z149" s="98"/>
      <c r="AA149" s="99"/>
      <c r="AB149" s="107"/>
      <c r="AC149" s="108"/>
      <c r="AD149" s="50"/>
    </row>
    <row r="150" spans="1:30" ht="12.75">
      <c r="A150" s="98"/>
      <c r="B150" s="99"/>
      <c r="C150" s="107"/>
      <c r="D150" s="108"/>
      <c r="E150" s="50"/>
      <c r="F150" s="50"/>
      <c r="G150" s="50"/>
      <c r="H150" s="107"/>
      <c r="I150" s="50"/>
      <c r="J150" s="50"/>
      <c r="K150" s="50"/>
      <c r="L150" s="50"/>
      <c r="M150" s="107"/>
      <c r="N150" s="108"/>
      <c r="O150" s="50"/>
      <c r="P150" s="98"/>
      <c r="Q150" s="99"/>
      <c r="R150" s="107"/>
      <c r="S150" s="108"/>
      <c r="T150" s="50"/>
      <c r="U150" s="50"/>
      <c r="V150" s="99"/>
      <c r="W150" s="107"/>
      <c r="X150" s="108"/>
      <c r="Y150" s="50"/>
      <c r="Z150" s="98"/>
      <c r="AA150" s="99"/>
      <c r="AB150" s="107"/>
      <c r="AC150" s="108"/>
      <c r="AD150" s="50"/>
    </row>
    <row r="151" spans="1:30" ht="12.75">
      <c r="A151" s="98"/>
      <c r="B151" s="99"/>
      <c r="C151" s="107"/>
      <c r="D151" s="108"/>
      <c r="E151" s="50"/>
      <c r="F151" s="50"/>
      <c r="G151" s="50"/>
      <c r="H151" s="107"/>
      <c r="I151" s="50"/>
      <c r="J151" s="50"/>
      <c r="K151" s="50"/>
      <c r="L151" s="50"/>
      <c r="M151" s="107"/>
      <c r="N151" s="108"/>
      <c r="O151" s="50"/>
      <c r="P151" s="50"/>
      <c r="Q151" s="50"/>
      <c r="R151" s="107"/>
      <c r="S151" s="108"/>
      <c r="T151" s="50"/>
      <c r="U151" s="98"/>
      <c r="V151" s="99"/>
      <c r="W151" s="107"/>
      <c r="X151" s="108"/>
      <c r="Y151" s="50"/>
      <c r="Z151" s="98"/>
      <c r="AA151" s="99"/>
      <c r="AB151" s="107"/>
      <c r="AC151" s="108"/>
      <c r="AD151" s="50"/>
    </row>
    <row r="152" spans="1:30" ht="12.75">
      <c r="A152" s="98"/>
      <c r="B152" s="99"/>
      <c r="C152" s="107"/>
      <c r="D152" s="108"/>
      <c r="E152" s="50"/>
      <c r="F152" s="50"/>
      <c r="G152" s="50"/>
      <c r="H152" s="107"/>
      <c r="I152" s="50"/>
      <c r="J152" s="50"/>
      <c r="K152" s="50"/>
      <c r="L152" s="50"/>
      <c r="M152" s="107"/>
      <c r="N152" s="50"/>
      <c r="O152" s="50"/>
      <c r="P152" s="98"/>
      <c r="Q152" s="99"/>
      <c r="R152" s="107"/>
      <c r="S152" s="108"/>
      <c r="T152" s="50"/>
      <c r="U152" s="98"/>
      <c r="V152" s="99"/>
      <c r="W152" s="107"/>
      <c r="X152" s="108"/>
      <c r="Y152" s="50"/>
      <c r="Z152" s="98"/>
      <c r="AA152" s="99"/>
      <c r="AB152" s="107"/>
      <c r="AC152" s="108"/>
      <c r="AD152" s="50"/>
    </row>
    <row r="153" spans="1:30" ht="12.75">
      <c r="A153" s="98"/>
      <c r="B153" s="99"/>
      <c r="C153" s="111"/>
      <c r="D153" s="108"/>
      <c r="E153" s="50"/>
      <c r="F153" s="50"/>
      <c r="G153" s="50"/>
      <c r="H153" s="107"/>
      <c r="I153" s="50"/>
      <c r="J153" s="50"/>
      <c r="K153" s="50"/>
      <c r="L153" s="50"/>
      <c r="M153" s="107"/>
      <c r="N153" s="50"/>
      <c r="O153" s="50"/>
      <c r="P153" s="98"/>
      <c r="Q153" s="99"/>
      <c r="R153" s="107"/>
      <c r="S153" s="108"/>
      <c r="T153" s="50"/>
      <c r="U153" s="98"/>
      <c r="V153" s="98"/>
      <c r="W153" s="111"/>
      <c r="X153" s="112"/>
      <c r="Y153" s="50"/>
      <c r="Z153" s="98"/>
      <c r="AA153" s="99"/>
      <c r="AB153" s="107"/>
      <c r="AC153" s="108"/>
      <c r="AD153" s="50"/>
    </row>
    <row r="154" spans="1:30" ht="12.75">
      <c r="A154" s="98"/>
      <c r="B154" s="99"/>
      <c r="C154" s="111"/>
      <c r="D154" s="108"/>
      <c r="E154" s="50"/>
      <c r="F154" s="50"/>
      <c r="G154" s="50"/>
      <c r="H154" s="107"/>
      <c r="I154" s="50"/>
      <c r="J154" s="50"/>
      <c r="K154" s="50"/>
      <c r="L154" s="50"/>
      <c r="M154" s="107"/>
      <c r="N154" s="50"/>
      <c r="O154" s="50"/>
      <c r="P154" s="50"/>
      <c r="Q154" s="99"/>
      <c r="R154" s="107"/>
      <c r="S154" s="108"/>
      <c r="T154" s="50"/>
      <c r="U154" s="98"/>
      <c r="V154" s="99"/>
      <c r="W154" s="107"/>
      <c r="X154" s="108"/>
      <c r="Y154" s="50"/>
      <c r="Z154" s="98"/>
      <c r="AA154" s="99"/>
      <c r="AB154" s="107"/>
      <c r="AC154" s="108"/>
      <c r="AD154" s="50"/>
    </row>
    <row r="155" spans="1:30" ht="12.75">
      <c r="A155" s="98"/>
      <c r="B155" s="99"/>
      <c r="C155" s="107"/>
      <c r="D155" s="108"/>
      <c r="E155" s="50"/>
      <c r="F155" s="50"/>
      <c r="G155" s="50"/>
      <c r="H155" s="107"/>
      <c r="I155" s="50"/>
      <c r="J155" s="50"/>
      <c r="K155" s="50"/>
      <c r="L155" s="50"/>
      <c r="M155" s="107"/>
      <c r="N155" s="50"/>
      <c r="O155" s="50"/>
      <c r="P155" s="98"/>
      <c r="Q155" s="99"/>
      <c r="R155" s="107"/>
      <c r="S155" s="108"/>
      <c r="T155" s="50"/>
      <c r="U155" s="50"/>
      <c r="V155" s="99"/>
      <c r="W155" s="107"/>
      <c r="X155" s="108"/>
      <c r="Y155" s="50"/>
      <c r="Z155" s="98"/>
      <c r="AA155" s="99"/>
      <c r="AB155" s="107"/>
      <c r="AC155" s="108"/>
      <c r="AD155" s="50"/>
    </row>
    <row r="156" spans="1:30" ht="12.75">
      <c r="A156" s="98"/>
      <c r="B156" s="99"/>
      <c r="C156" s="107"/>
      <c r="D156" s="108"/>
      <c r="E156" s="50"/>
      <c r="F156" s="50"/>
      <c r="G156" s="50"/>
      <c r="H156" s="107"/>
      <c r="I156" s="50"/>
      <c r="J156" s="50"/>
      <c r="K156" s="50"/>
      <c r="L156" s="50"/>
      <c r="M156" s="107"/>
      <c r="N156" s="50"/>
      <c r="O156" s="50"/>
      <c r="P156" s="98"/>
      <c r="Q156" s="99"/>
      <c r="R156" s="107"/>
      <c r="S156" s="108"/>
      <c r="T156" s="50"/>
      <c r="U156" s="98"/>
      <c r="V156" s="98"/>
      <c r="W156" s="111"/>
      <c r="X156" s="112"/>
      <c r="Y156" s="50"/>
      <c r="Z156" s="98"/>
      <c r="AA156" s="99"/>
      <c r="AB156" s="107"/>
      <c r="AC156" s="108"/>
      <c r="AD156" s="50"/>
    </row>
    <row r="157" spans="1:30" ht="12.75">
      <c r="A157" s="98"/>
      <c r="B157" s="99"/>
      <c r="C157" s="107"/>
      <c r="D157" s="108"/>
      <c r="E157" s="50"/>
      <c r="F157" s="50"/>
      <c r="G157" s="50"/>
      <c r="H157" s="107"/>
      <c r="I157" s="50"/>
      <c r="J157" s="50"/>
      <c r="K157" s="50"/>
      <c r="L157" s="50"/>
      <c r="M157" s="107"/>
      <c r="N157" s="50"/>
      <c r="O157" s="50"/>
      <c r="P157" s="98"/>
      <c r="Q157" s="99"/>
      <c r="R157" s="107"/>
      <c r="S157" s="108"/>
      <c r="T157" s="50"/>
      <c r="U157" s="50"/>
      <c r="V157" s="50"/>
      <c r="W157" s="107"/>
      <c r="X157" s="50"/>
      <c r="Y157" s="50"/>
      <c r="Z157" s="98"/>
      <c r="AA157" s="99"/>
      <c r="AB157" s="107"/>
      <c r="AC157" s="108"/>
      <c r="AD157" s="50"/>
    </row>
    <row r="158" spans="1:30" ht="12.75">
      <c r="A158" s="98"/>
      <c r="B158" s="99"/>
      <c r="C158" s="107"/>
      <c r="D158" s="108"/>
      <c r="E158" s="50"/>
      <c r="F158" s="50"/>
      <c r="G158" s="50"/>
      <c r="H158" s="107"/>
      <c r="I158" s="50"/>
      <c r="J158" s="50"/>
      <c r="K158" s="50"/>
      <c r="L158" s="50"/>
      <c r="M158" s="107"/>
      <c r="N158" s="50"/>
      <c r="O158" s="50"/>
      <c r="P158" s="50"/>
      <c r="Q158" s="50"/>
      <c r="R158" s="107"/>
      <c r="S158" s="50"/>
      <c r="T158" s="50"/>
      <c r="U158" s="50"/>
      <c r="V158" s="50"/>
      <c r="W158" s="107"/>
      <c r="X158" s="50"/>
      <c r="Y158" s="50"/>
      <c r="Z158" s="98"/>
      <c r="AA158" s="99"/>
      <c r="AB158" s="107"/>
      <c r="AC158" s="108"/>
      <c r="AD158" s="50"/>
    </row>
    <row r="159" spans="1:30" ht="12.75">
      <c r="A159" s="98"/>
      <c r="B159" s="99"/>
      <c r="C159" s="107"/>
      <c r="D159" s="108"/>
      <c r="E159" s="50"/>
      <c r="F159" s="50"/>
      <c r="G159" s="50"/>
      <c r="H159" s="107"/>
      <c r="I159" s="50"/>
      <c r="J159" s="50"/>
      <c r="K159" s="50"/>
      <c r="L159" s="50"/>
      <c r="M159" s="107"/>
      <c r="N159" s="50"/>
      <c r="O159" s="50"/>
      <c r="P159" s="50"/>
      <c r="Q159" s="50"/>
      <c r="R159" s="107"/>
      <c r="S159" s="50"/>
      <c r="T159" s="50"/>
      <c r="U159" s="50"/>
      <c r="V159" s="50"/>
      <c r="W159" s="107"/>
      <c r="X159" s="50"/>
      <c r="Y159" s="50"/>
      <c r="Z159" s="98"/>
      <c r="AA159" s="98"/>
      <c r="AB159" s="111"/>
      <c r="AC159" s="112"/>
      <c r="AD159" s="50"/>
    </row>
    <row r="160" spans="1:30" ht="12.75">
      <c r="A160" s="98"/>
      <c r="B160" s="99"/>
      <c r="C160" s="107"/>
      <c r="D160" s="108"/>
      <c r="E160" s="50"/>
      <c r="F160" s="50"/>
      <c r="G160" s="50"/>
      <c r="H160" s="107"/>
      <c r="I160" s="50"/>
      <c r="J160" s="50"/>
      <c r="K160" s="50"/>
      <c r="L160" s="50"/>
      <c r="M160" s="107"/>
      <c r="N160" s="50"/>
      <c r="O160" s="50"/>
      <c r="P160" s="50"/>
      <c r="Q160" s="50"/>
      <c r="R160" s="107"/>
      <c r="S160" s="50"/>
      <c r="T160" s="50"/>
      <c r="U160" s="50"/>
      <c r="V160" s="50"/>
      <c r="W160" s="107"/>
      <c r="X160" s="50"/>
      <c r="Y160" s="50"/>
      <c r="Z160" s="50"/>
      <c r="AA160" s="50"/>
      <c r="AB160" s="107"/>
      <c r="AC160" s="50"/>
      <c r="AD160" s="50"/>
    </row>
    <row r="161" spans="1:30" ht="12.75">
      <c r="A161" s="98"/>
      <c r="B161" s="99"/>
      <c r="C161" s="107"/>
      <c r="D161" s="108"/>
      <c r="E161" s="50"/>
      <c r="F161" s="50"/>
      <c r="G161" s="50"/>
      <c r="H161" s="107"/>
      <c r="I161" s="50"/>
      <c r="J161" s="50"/>
      <c r="K161" s="50"/>
      <c r="L161" s="50"/>
      <c r="M161" s="107"/>
      <c r="N161" s="50"/>
      <c r="O161" s="50"/>
      <c r="P161" s="50"/>
      <c r="Q161" s="50"/>
      <c r="R161" s="107"/>
      <c r="S161" s="50"/>
      <c r="T161" s="50"/>
      <c r="U161" s="50"/>
      <c r="V161" s="50"/>
      <c r="W161" s="107"/>
      <c r="X161" s="50"/>
      <c r="Y161" s="50"/>
      <c r="Z161" s="50"/>
      <c r="AA161" s="50"/>
      <c r="AB161" s="107"/>
      <c r="AC161" s="50"/>
      <c r="AD161" s="50"/>
    </row>
    <row r="162" spans="1:30" ht="12.75">
      <c r="A162" s="98"/>
      <c r="B162" s="99"/>
      <c r="C162" s="107"/>
      <c r="D162" s="108"/>
      <c r="E162" s="50"/>
      <c r="F162" s="50"/>
      <c r="G162" s="50"/>
      <c r="H162" s="107"/>
      <c r="I162" s="50"/>
      <c r="J162" s="50"/>
      <c r="K162" s="50"/>
      <c r="L162" s="50"/>
      <c r="M162" s="107"/>
      <c r="N162" s="50"/>
      <c r="O162" s="50"/>
      <c r="P162" s="50"/>
      <c r="Q162" s="50"/>
      <c r="R162" s="107"/>
      <c r="S162" s="50"/>
      <c r="T162" s="50"/>
      <c r="U162" s="50"/>
      <c r="V162" s="50"/>
      <c r="W162" s="107"/>
      <c r="X162" s="50"/>
      <c r="Y162" s="50"/>
      <c r="Z162" s="50"/>
      <c r="AA162" s="50"/>
      <c r="AB162" s="107"/>
      <c r="AC162" s="50"/>
      <c r="AD162" s="50"/>
    </row>
    <row r="163" spans="1:30" ht="12.75">
      <c r="A163" s="98"/>
      <c r="B163" s="99"/>
      <c r="C163" s="107"/>
      <c r="D163" s="108"/>
      <c r="E163" s="50"/>
      <c r="F163" s="50"/>
      <c r="G163" s="50"/>
      <c r="H163" s="107"/>
      <c r="I163" s="50"/>
      <c r="J163" s="50"/>
      <c r="K163" s="50"/>
      <c r="L163" s="50"/>
      <c r="M163" s="107"/>
      <c r="N163" s="50"/>
      <c r="O163" s="50"/>
      <c r="P163" s="50"/>
      <c r="Q163" s="50"/>
      <c r="R163" s="107"/>
      <c r="S163" s="50"/>
      <c r="T163" s="50"/>
      <c r="U163" s="50"/>
      <c r="V163" s="50"/>
      <c r="W163" s="107"/>
      <c r="X163" s="50"/>
      <c r="Y163" s="50"/>
      <c r="Z163" s="50"/>
      <c r="AA163" s="50"/>
      <c r="AB163" s="107"/>
      <c r="AC163" s="50"/>
      <c r="AD163" s="50"/>
    </row>
    <row r="164" spans="1:30" ht="12.75">
      <c r="A164" s="98"/>
      <c r="B164" s="99"/>
      <c r="C164" s="107"/>
      <c r="D164" s="108"/>
      <c r="E164" s="50"/>
      <c r="F164" s="50"/>
      <c r="G164" s="50"/>
      <c r="H164" s="107"/>
      <c r="I164" s="50"/>
      <c r="J164" s="50"/>
      <c r="K164" s="50"/>
      <c r="L164" s="50"/>
      <c r="M164" s="107"/>
      <c r="N164" s="50"/>
      <c r="O164" s="50"/>
      <c r="P164" s="50"/>
      <c r="Q164" s="50"/>
      <c r="R164" s="107"/>
      <c r="S164" s="50"/>
      <c r="T164" s="50"/>
      <c r="U164" s="50"/>
      <c r="V164" s="50"/>
      <c r="W164" s="107"/>
      <c r="X164" s="50"/>
      <c r="Y164" s="50"/>
      <c r="Z164" s="50"/>
      <c r="AA164" s="50"/>
      <c r="AB164" s="107"/>
      <c r="AC164" s="50"/>
      <c r="AD164" s="50"/>
    </row>
    <row r="165" spans="1:30" ht="12.75">
      <c r="A165" s="98"/>
      <c r="B165" s="99"/>
      <c r="C165" s="107"/>
      <c r="D165" s="108"/>
      <c r="E165" s="50"/>
      <c r="F165" s="50"/>
      <c r="G165" s="50"/>
      <c r="H165" s="107"/>
      <c r="I165" s="50"/>
      <c r="J165" s="50"/>
      <c r="K165" s="50"/>
      <c r="L165" s="50"/>
      <c r="M165" s="107"/>
      <c r="N165" s="50"/>
      <c r="O165" s="50"/>
      <c r="P165" s="50"/>
      <c r="Q165" s="50"/>
      <c r="R165" s="107"/>
      <c r="S165" s="50"/>
      <c r="T165" s="50"/>
      <c r="U165" s="50"/>
      <c r="V165" s="50"/>
      <c r="W165" s="107"/>
      <c r="X165" s="50"/>
      <c r="Y165" s="50"/>
      <c r="Z165" s="50"/>
      <c r="AA165" s="50"/>
      <c r="AB165" s="107"/>
      <c r="AC165" s="50"/>
      <c r="AD165" s="50"/>
    </row>
    <row r="166" spans="1:30" ht="12.75">
      <c r="A166" s="98"/>
      <c r="B166" s="99"/>
      <c r="C166" s="107"/>
      <c r="D166" s="108"/>
      <c r="E166" s="50"/>
      <c r="F166" s="50"/>
      <c r="G166" s="50"/>
      <c r="H166" s="107"/>
      <c r="I166" s="50"/>
      <c r="J166" s="50"/>
      <c r="K166" s="50"/>
      <c r="L166" s="50"/>
      <c r="M166" s="107"/>
      <c r="N166" s="50"/>
      <c r="O166" s="50"/>
      <c r="P166" s="50"/>
      <c r="Q166" s="50"/>
      <c r="R166" s="107"/>
      <c r="S166" s="50"/>
      <c r="T166" s="50"/>
      <c r="U166" s="50"/>
      <c r="V166" s="50"/>
      <c r="W166" s="107"/>
      <c r="X166" s="50"/>
      <c r="Y166" s="50"/>
      <c r="Z166" s="50"/>
      <c r="AA166" s="50"/>
      <c r="AB166" s="107"/>
      <c r="AC166" s="50"/>
      <c r="AD166" s="50"/>
    </row>
    <row r="167" spans="1:30" ht="12.75">
      <c r="A167" s="98"/>
      <c r="B167" s="99"/>
      <c r="C167" s="107"/>
      <c r="D167" s="108"/>
      <c r="E167" s="50"/>
      <c r="F167" s="50"/>
      <c r="G167" s="50"/>
      <c r="H167" s="107"/>
      <c r="I167" s="50"/>
      <c r="J167" s="50"/>
      <c r="K167" s="50"/>
      <c r="L167" s="50"/>
      <c r="M167" s="107"/>
      <c r="N167" s="50"/>
      <c r="O167" s="50"/>
      <c r="P167" s="50"/>
      <c r="Q167" s="50"/>
      <c r="R167" s="107"/>
      <c r="S167" s="50"/>
      <c r="T167" s="50"/>
      <c r="U167" s="50"/>
      <c r="V167" s="50"/>
      <c r="W167" s="107"/>
      <c r="X167" s="50"/>
      <c r="Y167" s="50"/>
      <c r="Z167" s="50"/>
      <c r="AA167" s="50"/>
      <c r="AB167" s="107"/>
      <c r="AC167" s="50"/>
      <c r="AD167" s="50"/>
    </row>
    <row r="168" spans="1:30" ht="12.75">
      <c r="A168" s="98"/>
      <c r="B168" s="99"/>
      <c r="C168" s="107"/>
      <c r="D168" s="108"/>
      <c r="E168" s="50"/>
      <c r="F168" s="50"/>
      <c r="G168" s="50"/>
      <c r="H168" s="107"/>
      <c r="I168" s="50"/>
      <c r="J168" s="50"/>
      <c r="K168" s="50"/>
      <c r="L168" s="50"/>
      <c r="M168" s="107"/>
      <c r="N168" s="50"/>
      <c r="O168" s="50"/>
      <c r="P168" s="50"/>
      <c r="Q168" s="50"/>
      <c r="R168" s="107"/>
      <c r="S168" s="50"/>
      <c r="T168" s="50"/>
      <c r="U168" s="50"/>
      <c r="V168" s="50"/>
      <c r="W168" s="107"/>
      <c r="X168" s="50"/>
      <c r="Y168" s="50"/>
      <c r="Z168" s="50"/>
      <c r="AA168" s="50"/>
      <c r="AB168" s="107"/>
      <c r="AC168" s="50"/>
      <c r="AD168" s="50"/>
    </row>
    <row r="169" spans="1:30" ht="12.75">
      <c r="A169" s="98"/>
      <c r="B169" s="99"/>
      <c r="C169" s="107"/>
      <c r="D169" s="108"/>
      <c r="E169" s="50"/>
      <c r="F169" s="50"/>
      <c r="G169" s="50"/>
      <c r="H169" s="107"/>
      <c r="I169" s="50"/>
      <c r="J169" s="50"/>
      <c r="K169" s="50"/>
      <c r="L169" s="50"/>
      <c r="M169" s="107"/>
      <c r="N169" s="50"/>
      <c r="O169" s="50"/>
      <c r="P169" s="50"/>
      <c r="Q169" s="50"/>
      <c r="R169" s="107"/>
      <c r="S169" s="50"/>
      <c r="T169" s="50"/>
      <c r="U169" s="50"/>
      <c r="V169" s="50"/>
      <c r="W169" s="107"/>
      <c r="X169" s="50"/>
      <c r="Y169" s="50"/>
      <c r="Z169" s="50"/>
      <c r="AA169" s="50"/>
      <c r="AB169" s="107"/>
      <c r="AC169" s="50"/>
      <c r="AD169" s="50"/>
    </row>
    <row r="170" spans="1:30" ht="12.75">
      <c r="A170" s="50"/>
      <c r="B170" s="99"/>
      <c r="C170" s="107"/>
      <c r="D170" s="108"/>
      <c r="E170" s="50"/>
      <c r="F170" s="50"/>
      <c r="G170" s="50"/>
      <c r="H170" s="107"/>
      <c r="I170" s="50"/>
      <c r="J170" s="50"/>
      <c r="K170" s="50"/>
      <c r="L170" s="50"/>
      <c r="M170" s="107"/>
      <c r="N170" s="50"/>
      <c r="O170" s="50"/>
      <c r="P170" s="50"/>
      <c r="Q170" s="50"/>
      <c r="R170" s="107"/>
      <c r="S170" s="50"/>
      <c r="T170" s="50"/>
      <c r="U170" s="50"/>
      <c r="V170" s="50"/>
      <c r="W170" s="107"/>
      <c r="X170" s="50"/>
      <c r="Y170" s="50"/>
      <c r="Z170" s="50"/>
      <c r="AA170" s="50"/>
      <c r="AB170" s="107"/>
      <c r="AC170" s="50"/>
      <c r="AD170" s="50"/>
    </row>
    <row r="171" spans="1:30" ht="12.75">
      <c r="A171" s="98"/>
      <c r="B171" s="98"/>
      <c r="C171" s="107"/>
      <c r="D171" s="50"/>
      <c r="E171" s="50"/>
      <c r="F171" s="50"/>
      <c r="G171" s="50"/>
      <c r="H171" s="107"/>
      <c r="I171" s="50"/>
      <c r="J171" s="50"/>
      <c r="K171" s="50"/>
      <c r="L171" s="50"/>
      <c r="M171" s="107"/>
      <c r="N171" s="50"/>
      <c r="O171" s="50"/>
      <c r="P171" s="50"/>
      <c r="Q171" s="50"/>
      <c r="R171" s="107"/>
      <c r="S171" s="50"/>
      <c r="T171" s="50"/>
      <c r="U171" s="50"/>
      <c r="V171" s="50"/>
      <c r="W171" s="107"/>
      <c r="X171" s="50"/>
      <c r="Y171" s="50"/>
      <c r="Z171" s="50"/>
      <c r="AA171" s="50"/>
      <c r="AB171" s="107"/>
      <c r="AC171" s="50"/>
      <c r="AD171" s="50"/>
    </row>
    <row r="172" spans="1:30" ht="12.75">
      <c r="A172" s="98"/>
      <c r="B172" s="98"/>
      <c r="C172" s="107"/>
      <c r="D172" s="50"/>
      <c r="E172" s="50"/>
      <c r="F172" s="50"/>
      <c r="G172" s="50"/>
      <c r="H172" s="107"/>
      <c r="I172" s="50"/>
      <c r="J172" s="50"/>
      <c r="K172" s="50"/>
      <c r="L172" s="50"/>
      <c r="M172" s="107"/>
      <c r="N172" s="50"/>
      <c r="O172" s="50"/>
      <c r="P172" s="50"/>
      <c r="Q172" s="50"/>
      <c r="R172" s="107"/>
      <c r="S172" s="50"/>
      <c r="T172" s="50"/>
      <c r="U172" s="50"/>
      <c r="V172" s="50"/>
      <c r="W172" s="107"/>
      <c r="X172" s="50"/>
      <c r="Y172" s="50"/>
      <c r="Z172" s="50"/>
      <c r="AA172" s="50"/>
      <c r="AB172" s="107"/>
      <c r="AC172" s="50"/>
      <c r="AD172" s="50"/>
    </row>
    <row r="173" spans="1:30" ht="12.75">
      <c r="A173" s="98"/>
      <c r="B173" s="98"/>
      <c r="C173" s="107"/>
      <c r="D173" s="50"/>
      <c r="E173" s="50"/>
      <c r="F173" s="50"/>
      <c r="G173" s="50"/>
      <c r="H173" s="107"/>
      <c r="I173" s="50"/>
      <c r="J173" s="50"/>
      <c r="K173" s="50"/>
      <c r="L173" s="50"/>
      <c r="M173" s="107"/>
      <c r="N173" s="50"/>
      <c r="O173" s="50"/>
      <c r="P173" s="50"/>
      <c r="Q173" s="50"/>
      <c r="R173" s="107"/>
      <c r="S173" s="50"/>
      <c r="T173" s="50"/>
      <c r="U173" s="50"/>
      <c r="V173" s="50"/>
      <c r="W173" s="107"/>
      <c r="X173" s="50"/>
      <c r="Y173" s="50"/>
      <c r="Z173" s="50"/>
      <c r="AA173" s="50"/>
      <c r="AB173" s="107"/>
      <c r="AC173" s="50"/>
      <c r="AD173" s="50"/>
    </row>
    <row r="174" spans="1:30" ht="12.75">
      <c r="A174" s="98"/>
      <c r="B174" s="98"/>
      <c r="C174" s="107"/>
      <c r="D174" s="50"/>
      <c r="E174" s="50"/>
      <c r="F174" s="50"/>
      <c r="G174" s="50"/>
      <c r="H174" s="107"/>
      <c r="I174" s="50"/>
      <c r="J174" s="50"/>
      <c r="K174" s="50"/>
      <c r="L174" s="50"/>
      <c r="M174" s="107"/>
      <c r="N174" s="50"/>
      <c r="O174" s="50"/>
      <c r="P174" s="50"/>
      <c r="Q174" s="50"/>
      <c r="R174" s="107"/>
      <c r="S174" s="50"/>
      <c r="T174" s="50"/>
      <c r="U174" s="50"/>
      <c r="V174" s="50"/>
      <c r="W174" s="107"/>
      <c r="X174" s="50"/>
      <c r="Y174" s="50"/>
      <c r="Z174" s="50"/>
      <c r="AA174" s="50"/>
      <c r="AB174" s="107"/>
      <c r="AC174" s="50"/>
      <c r="AD174" s="50"/>
    </row>
    <row r="175" spans="1:30" ht="12.75">
      <c r="A175" s="98"/>
      <c r="B175" s="98"/>
      <c r="C175" s="107"/>
      <c r="D175" s="50"/>
      <c r="E175" s="50"/>
      <c r="F175" s="50"/>
      <c r="G175" s="50"/>
      <c r="H175" s="107"/>
      <c r="I175" s="50"/>
      <c r="J175" s="50"/>
      <c r="K175" s="50"/>
      <c r="L175" s="50"/>
      <c r="M175" s="107"/>
      <c r="N175" s="50"/>
      <c r="O175" s="50"/>
      <c r="P175" s="50"/>
      <c r="Q175" s="50"/>
      <c r="R175" s="107"/>
      <c r="S175" s="50"/>
      <c r="T175" s="50"/>
      <c r="U175" s="50"/>
      <c r="V175" s="50"/>
      <c r="W175" s="107"/>
      <c r="X175" s="50"/>
      <c r="Y175" s="50"/>
      <c r="Z175" s="50"/>
      <c r="AA175" s="50"/>
      <c r="AB175" s="107"/>
      <c r="AC175" s="50"/>
      <c r="AD175" s="50"/>
    </row>
    <row r="176" spans="1:30" ht="12.75">
      <c r="A176" s="98"/>
      <c r="B176" s="98"/>
      <c r="C176" s="107"/>
      <c r="D176" s="50"/>
      <c r="E176" s="50"/>
      <c r="F176" s="50"/>
      <c r="G176" s="50"/>
      <c r="H176" s="107"/>
      <c r="I176" s="50"/>
      <c r="J176" s="50"/>
      <c r="K176" s="50"/>
      <c r="L176" s="50"/>
      <c r="M176" s="107"/>
      <c r="N176" s="50"/>
      <c r="O176" s="50"/>
      <c r="P176" s="50"/>
      <c r="Q176" s="50"/>
      <c r="R176" s="107"/>
      <c r="S176" s="50"/>
      <c r="T176" s="50"/>
      <c r="U176" s="50"/>
      <c r="V176" s="50"/>
      <c r="W176" s="107"/>
      <c r="X176" s="50"/>
      <c r="Y176" s="50"/>
      <c r="Z176" s="50"/>
      <c r="AA176" s="50"/>
      <c r="AB176" s="107"/>
      <c r="AC176" s="50"/>
      <c r="AD176" s="50"/>
    </row>
    <row r="177" spans="1:30" ht="12.75">
      <c r="A177" s="98"/>
      <c r="B177" s="98"/>
      <c r="C177" s="107"/>
      <c r="D177" s="50"/>
      <c r="E177" s="50"/>
      <c r="F177" s="50"/>
      <c r="G177" s="50"/>
      <c r="H177" s="107"/>
      <c r="I177" s="50"/>
      <c r="J177" s="50"/>
      <c r="K177" s="50"/>
      <c r="L177" s="50"/>
      <c r="M177" s="107"/>
      <c r="N177" s="50"/>
      <c r="O177" s="50"/>
      <c r="P177" s="50"/>
      <c r="Q177" s="50"/>
      <c r="R177" s="107"/>
      <c r="S177" s="50"/>
      <c r="T177" s="50"/>
      <c r="U177" s="50"/>
      <c r="V177" s="50"/>
      <c r="W177" s="107"/>
      <c r="X177" s="50"/>
      <c r="Y177" s="50"/>
      <c r="Z177" s="50"/>
      <c r="AA177" s="50"/>
      <c r="AB177" s="107"/>
      <c r="AC177" s="50"/>
      <c r="AD177" s="50"/>
    </row>
    <row r="178" spans="1:30" ht="12.75">
      <c r="A178" s="98"/>
      <c r="B178" s="98"/>
      <c r="C178" s="107"/>
      <c r="D178" s="50"/>
      <c r="E178" s="50"/>
      <c r="F178" s="50"/>
      <c r="G178" s="50"/>
      <c r="H178" s="107"/>
      <c r="I178" s="50"/>
      <c r="J178" s="50"/>
      <c r="K178" s="50"/>
      <c r="L178" s="50"/>
      <c r="M178" s="107"/>
      <c r="N178" s="50"/>
      <c r="O178" s="50"/>
      <c r="P178" s="50"/>
      <c r="Q178" s="50"/>
      <c r="R178" s="107"/>
      <c r="S178" s="50"/>
      <c r="T178" s="50"/>
      <c r="U178" s="50"/>
      <c r="V178" s="50"/>
      <c r="W178" s="107"/>
      <c r="X178" s="50"/>
      <c r="Y178" s="50"/>
      <c r="Z178" s="50"/>
      <c r="AA178" s="50"/>
      <c r="AB178" s="107"/>
      <c r="AC178" s="50"/>
      <c r="AD178" s="50"/>
    </row>
    <row r="179" spans="1:30" ht="12.75">
      <c r="A179" s="98"/>
      <c r="B179" s="98"/>
      <c r="C179" s="107"/>
      <c r="D179" s="50"/>
      <c r="E179" s="50"/>
      <c r="F179" s="50"/>
      <c r="G179" s="50"/>
      <c r="H179" s="107"/>
      <c r="I179" s="50"/>
      <c r="J179" s="50"/>
      <c r="K179" s="50"/>
      <c r="L179" s="50"/>
      <c r="M179" s="107"/>
      <c r="N179" s="50"/>
      <c r="O179" s="50"/>
      <c r="P179" s="50"/>
      <c r="Q179" s="50"/>
      <c r="R179" s="107"/>
      <c r="S179" s="50"/>
      <c r="T179" s="50"/>
      <c r="U179" s="50"/>
      <c r="V179" s="50"/>
      <c r="W179" s="107"/>
      <c r="X179" s="50"/>
      <c r="Y179" s="50"/>
      <c r="Z179" s="50"/>
      <c r="AA179" s="50"/>
      <c r="AB179" s="107"/>
      <c r="AC179" s="50"/>
      <c r="AD179" s="50"/>
    </row>
    <row r="180" spans="1:30" ht="12.75">
      <c r="A180" s="98"/>
      <c r="B180" s="98"/>
      <c r="C180" s="107"/>
      <c r="D180" s="50"/>
      <c r="E180" s="50"/>
      <c r="F180" s="50"/>
      <c r="G180" s="50"/>
      <c r="H180" s="107"/>
      <c r="I180" s="50"/>
      <c r="J180" s="50"/>
      <c r="K180" s="50"/>
      <c r="L180" s="50"/>
      <c r="M180" s="107"/>
      <c r="N180" s="50"/>
      <c r="O180" s="50"/>
      <c r="P180" s="50"/>
      <c r="Q180" s="50"/>
      <c r="R180" s="107"/>
      <c r="S180" s="50"/>
      <c r="T180" s="50"/>
      <c r="U180" s="50"/>
      <c r="V180" s="50"/>
      <c r="W180" s="107"/>
      <c r="X180" s="50"/>
      <c r="Y180" s="50"/>
      <c r="Z180" s="50"/>
      <c r="AA180" s="50"/>
      <c r="AB180" s="107"/>
      <c r="AC180" s="50"/>
      <c r="AD180" s="50"/>
    </row>
    <row r="181" spans="1:30" ht="12.75">
      <c r="A181" s="98"/>
      <c r="B181" s="98"/>
      <c r="C181" s="107"/>
      <c r="D181" s="50"/>
      <c r="E181" s="50"/>
      <c r="F181" s="50"/>
      <c r="G181" s="50"/>
      <c r="H181" s="107"/>
      <c r="I181" s="50"/>
      <c r="J181" s="50"/>
      <c r="K181" s="50"/>
      <c r="L181" s="50"/>
      <c r="M181" s="107"/>
      <c r="N181" s="50"/>
      <c r="O181" s="50"/>
      <c r="P181" s="50"/>
      <c r="Q181" s="50"/>
      <c r="R181" s="107"/>
      <c r="S181" s="50"/>
      <c r="T181" s="50"/>
      <c r="U181" s="50"/>
      <c r="V181" s="50"/>
      <c r="W181" s="107"/>
      <c r="X181" s="50"/>
      <c r="Y181" s="50"/>
      <c r="Z181" s="50"/>
      <c r="AA181" s="50"/>
      <c r="AB181" s="107"/>
      <c r="AC181" s="50"/>
      <c r="AD181" s="50"/>
    </row>
    <row r="182" spans="1:30" ht="12.75">
      <c r="A182" s="98"/>
      <c r="B182" s="98"/>
      <c r="C182" s="107"/>
      <c r="D182" s="50"/>
      <c r="E182" s="50"/>
      <c r="F182" s="50"/>
      <c r="G182" s="50"/>
      <c r="H182" s="107"/>
      <c r="I182" s="50"/>
      <c r="J182" s="50"/>
      <c r="K182" s="50"/>
      <c r="L182" s="50"/>
      <c r="M182" s="107"/>
      <c r="N182" s="50"/>
      <c r="O182" s="50"/>
      <c r="P182" s="50"/>
      <c r="Q182" s="50"/>
      <c r="R182" s="107"/>
      <c r="S182" s="50"/>
      <c r="T182" s="50"/>
      <c r="U182" s="50"/>
      <c r="V182" s="50"/>
      <c r="W182" s="107"/>
      <c r="X182" s="50"/>
      <c r="Y182" s="50"/>
      <c r="Z182" s="50"/>
      <c r="AA182" s="50"/>
      <c r="AB182" s="107"/>
      <c r="AC182" s="50"/>
      <c r="AD182" s="50"/>
    </row>
    <row r="183" spans="1:30" ht="12.75">
      <c r="A183" s="98"/>
      <c r="B183" s="98"/>
      <c r="C183" s="107"/>
      <c r="D183" s="50"/>
      <c r="E183" s="50"/>
      <c r="F183" s="50"/>
      <c r="G183" s="50"/>
      <c r="H183" s="107"/>
      <c r="I183" s="50"/>
      <c r="J183" s="50"/>
      <c r="K183" s="50"/>
      <c r="L183" s="50"/>
      <c r="M183" s="107"/>
      <c r="N183" s="50"/>
      <c r="O183" s="50"/>
      <c r="P183" s="50"/>
      <c r="Q183" s="50"/>
      <c r="R183" s="107"/>
      <c r="S183" s="50"/>
      <c r="T183" s="50"/>
      <c r="U183" s="50"/>
      <c r="V183" s="50"/>
      <c r="W183" s="107"/>
      <c r="X183" s="50"/>
      <c r="Y183" s="50"/>
      <c r="Z183" s="50"/>
      <c r="AA183" s="50"/>
      <c r="AB183" s="107"/>
      <c r="AC183" s="50"/>
      <c r="AD183" s="50"/>
    </row>
    <row r="184" spans="1:30" ht="12.75">
      <c r="A184" s="98"/>
      <c r="B184" s="98"/>
      <c r="C184" s="107"/>
      <c r="D184" s="50"/>
      <c r="E184" s="50"/>
      <c r="F184" s="50"/>
      <c r="G184" s="50"/>
      <c r="H184" s="107"/>
      <c r="I184" s="50"/>
      <c r="J184" s="50"/>
      <c r="K184" s="50"/>
      <c r="L184" s="50"/>
      <c r="M184" s="107"/>
      <c r="N184" s="50"/>
      <c r="O184" s="50"/>
      <c r="P184" s="50"/>
      <c r="Q184" s="50"/>
      <c r="R184" s="107"/>
      <c r="S184" s="50"/>
      <c r="T184" s="50"/>
      <c r="U184" s="50"/>
      <c r="V184" s="50"/>
      <c r="W184" s="107"/>
      <c r="X184" s="50"/>
      <c r="Y184" s="50"/>
      <c r="Z184" s="50"/>
      <c r="AA184" s="50"/>
      <c r="AB184" s="107"/>
      <c r="AC184" s="50"/>
      <c r="AD184" s="50"/>
    </row>
    <row r="185" spans="1:30" ht="12.75">
      <c r="A185" s="98"/>
      <c r="B185" s="98"/>
      <c r="C185" s="107"/>
      <c r="D185" s="50"/>
      <c r="E185" s="50"/>
      <c r="F185" s="50"/>
      <c r="G185" s="50"/>
      <c r="H185" s="107"/>
      <c r="I185" s="50"/>
      <c r="J185" s="50"/>
      <c r="K185" s="50"/>
      <c r="L185" s="50"/>
      <c r="M185" s="107"/>
      <c r="N185" s="50"/>
      <c r="O185" s="50"/>
      <c r="P185" s="50"/>
      <c r="Q185" s="50"/>
      <c r="R185" s="107"/>
      <c r="S185" s="50"/>
      <c r="T185" s="50"/>
      <c r="U185" s="50"/>
      <c r="V185" s="50"/>
      <c r="W185" s="107"/>
      <c r="X185" s="50"/>
      <c r="Y185" s="50"/>
      <c r="Z185" s="50"/>
      <c r="AA185" s="50"/>
      <c r="AB185" s="107"/>
      <c r="AC185" s="50"/>
      <c r="AD185" s="50"/>
    </row>
    <row r="186" spans="1:30" ht="12.75">
      <c r="A186" s="98"/>
      <c r="B186" s="98"/>
      <c r="C186" s="107"/>
      <c r="D186" s="50"/>
      <c r="E186" s="50"/>
      <c r="F186" s="50"/>
      <c r="G186" s="50"/>
      <c r="H186" s="107"/>
      <c r="I186" s="50"/>
      <c r="J186" s="50"/>
      <c r="K186" s="50"/>
      <c r="L186" s="50"/>
      <c r="M186" s="107"/>
      <c r="N186" s="50"/>
      <c r="O186" s="50"/>
      <c r="P186" s="50"/>
      <c r="Q186" s="50"/>
      <c r="R186" s="107"/>
      <c r="S186" s="50"/>
      <c r="T186" s="50"/>
      <c r="U186" s="50"/>
      <c r="V186" s="50"/>
      <c r="W186" s="107"/>
      <c r="X186" s="50"/>
      <c r="Y186" s="50"/>
      <c r="Z186" s="50"/>
      <c r="AA186" s="50"/>
      <c r="AB186" s="107"/>
      <c r="AC186" s="50"/>
      <c r="AD186" s="50"/>
    </row>
    <row r="187" spans="1:30" ht="12.75">
      <c r="A187" s="98"/>
      <c r="B187" s="98"/>
      <c r="C187" s="107"/>
      <c r="D187" s="50"/>
      <c r="E187" s="50"/>
      <c r="F187" s="50"/>
      <c r="G187" s="50"/>
      <c r="H187" s="107"/>
      <c r="I187" s="50"/>
      <c r="J187" s="50"/>
      <c r="K187" s="50"/>
      <c r="L187" s="50"/>
      <c r="M187" s="107"/>
      <c r="N187" s="50"/>
      <c r="O187" s="50"/>
      <c r="P187" s="50"/>
      <c r="Q187" s="50"/>
      <c r="R187" s="107"/>
      <c r="S187" s="50"/>
      <c r="T187" s="50"/>
      <c r="U187" s="50"/>
      <c r="V187" s="50"/>
      <c r="W187" s="107"/>
      <c r="X187" s="50"/>
      <c r="Y187" s="50"/>
      <c r="Z187" s="50"/>
      <c r="AA187" s="50"/>
      <c r="AB187" s="107"/>
      <c r="AC187" s="50"/>
      <c r="AD187" s="50"/>
    </row>
    <row r="188" spans="1:30" ht="12.75">
      <c r="A188" s="98"/>
      <c r="B188" s="98"/>
      <c r="C188" s="107"/>
      <c r="D188" s="50"/>
      <c r="E188" s="50"/>
      <c r="F188" s="50"/>
      <c r="G188" s="50"/>
      <c r="H188" s="107"/>
      <c r="I188" s="50"/>
      <c r="J188" s="50"/>
      <c r="K188" s="50"/>
      <c r="L188" s="50"/>
      <c r="M188" s="107"/>
      <c r="N188" s="50"/>
      <c r="O188" s="50"/>
      <c r="P188" s="50"/>
      <c r="Q188" s="50"/>
      <c r="R188" s="107"/>
      <c r="S188" s="50"/>
      <c r="T188" s="50"/>
      <c r="U188" s="50"/>
      <c r="V188" s="50"/>
      <c r="W188" s="107"/>
      <c r="X188" s="50"/>
      <c r="Y188" s="50"/>
      <c r="Z188" s="50"/>
      <c r="AA188" s="50"/>
      <c r="AB188" s="107"/>
      <c r="AC188" s="50"/>
      <c r="AD188" s="50"/>
    </row>
    <row r="189" spans="1:30" ht="12.75">
      <c r="A189" s="98"/>
      <c r="B189" s="98"/>
      <c r="C189" s="107"/>
      <c r="D189" s="50"/>
      <c r="E189" s="50"/>
      <c r="F189" s="50"/>
      <c r="G189" s="50"/>
      <c r="H189" s="107"/>
      <c r="I189" s="50"/>
      <c r="J189" s="50"/>
      <c r="K189" s="50"/>
      <c r="L189" s="50"/>
      <c r="M189" s="107"/>
      <c r="N189" s="50"/>
      <c r="O189" s="50"/>
      <c r="P189" s="50"/>
      <c r="Q189" s="50"/>
      <c r="R189" s="107"/>
      <c r="S189" s="50"/>
      <c r="T189" s="50"/>
      <c r="U189" s="50"/>
      <c r="V189" s="50"/>
      <c r="W189" s="107"/>
      <c r="X189" s="50"/>
      <c r="Y189" s="50"/>
      <c r="Z189" s="50"/>
      <c r="AA189" s="50"/>
      <c r="AB189" s="107"/>
      <c r="AC189" s="50"/>
      <c r="AD189" s="50"/>
    </row>
    <row r="190" spans="1:30" ht="12.75">
      <c r="A190" s="98"/>
      <c r="B190" s="98"/>
      <c r="C190" s="107"/>
      <c r="D190" s="50"/>
      <c r="E190" s="50"/>
      <c r="F190" s="50"/>
      <c r="G190" s="50"/>
      <c r="H190" s="107"/>
      <c r="I190" s="50"/>
      <c r="J190" s="50"/>
      <c r="K190" s="50"/>
      <c r="L190" s="50"/>
      <c r="M190" s="107"/>
      <c r="N190" s="50"/>
      <c r="O190" s="50"/>
      <c r="P190" s="50"/>
      <c r="Q190" s="50"/>
      <c r="R190" s="107"/>
      <c r="S190" s="50"/>
      <c r="T190" s="50"/>
      <c r="U190" s="50"/>
      <c r="V190" s="50"/>
      <c r="W190" s="107"/>
      <c r="X190" s="50"/>
      <c r="Y190" s="50"/>
      <c r="Z190" s="50"/>
      <c r="AA190" s="50"/>
      <c r="AB190" s="107"/>
      <c r="AC190" s="50"/>
      <c r="AD190" s="50"/>
    </row>
    <row r="191" spans="1:30" ht="12.75">
      <c r="A191" s="98"/>
      <c r="B191" s="98"/>
      <c r="C191" s="107"/>
      <c r="D191" s="50"/>
      <c r="E191" s="50"/>
      <c r="F191" s="50"/>
      <c r="G191" s="50"/>
      <c r="H191" s="107"/>
      <c r="I191" s="50"/>
      <c r="J191" s="50"/>
      <c r="K191" s="50"/>
      <c r="L191" s="50"/>
      <c r="M191" s="107"/>
      <c r="N191" s="50"/>
      <c r="O191" s="50"/>
      <c r="P191" s="50"/>
      <c r="Q191" s="50"/>
      <c r="R191" s="107"/>
      <c r="S191" s="50"/>
      <c r="T191" s="50"/>
      <c r="U191" s="50"/>
      <c r="V191" s="50"/>
      <c r="W191" s="107"/>
      <c r="X191" s="50"/>
      <c r="Y191" s="50"/>
      <c r="Z191" s="50"/>
      <c r="AA191" s="50"/>
      <c r="AB191" s="107"/>
      <c r="AC191" s="50"/>
      <c r="AD191" s="50"/>
    </row>
    <row r="192" spans="1:30" ht="12.75">
      <c r="A192" s="98"/>
      <c r="B192" s="98"/>
      <c r="C192" s="107"/>
      <c r="D192" s="50"/>
      <c r="E192" s="50"/>
      <c r="F192" s="50"/>
      <c r="G192" s="50"/>
      <c r="H192" s="107"/>
      <c r="I192" s="50"/>
      <c r="J192" s="50"/>
      <c r="K192" s="50"/>
      <c r="L192" s="50"/>
      <c r="M192" s="107"/>
      <c r="N192" s="50"/>
      <c r="O192" s="50"/>
      <c r="P192" s="50"/>
      <c r="Q192" s="50"/>
      <c r="R192" s="107"/>
      <c r="S192" s="50"/>
      <c r="T192" s="50"/>
      <c r="U192" s="50"/>
      <c r="V192" s="50"/>
      <c r="W192" s="107"/>
      <c r="X192" s="50"/>
      <c r="Y192" s="50"/>
      <c r="Z192" s="50"/>
      <c r="AA192" s="50"/>
      <c r="AB192" s="107"/>
      <c r="AC192" s="50"/>
      <c r="AD192" s="50"/>
    </row>
    <row r="193" spans="1:30" ht="12.75">
      <c r="A193" s="98"/>
      <c r="B193" s="98"/>
      <c r="C193" s="107"/>
      <c r="D193" s="50"/>
      <c r="E193" s="50"/>
      <c r="F193" s="50"/>
      <c r="G193" s="50"/>
      <c r="H193" s="107"/>
      <c r="I193" s="50"/>
      <c r="J193" s="50"/>
      <c r="K193" s="50"/>
      <c r="L193" s="50"/>
      <c r="M193" s="107"/>
      <c r="N193" s="50"/>
      <c r="O193" s="50"/>
      <c r="P193" s="50"/>
      <c r="Q193" s="50"/>
      <c r="R193" s="107"/>
      <c r="S193" s="50"/>
      <c r="T193" s="50"/>
      <c r="U193" s="50"/>
      <c r="V193" s="50"/>
      <c r="W193" s="107"/>
      <c r="X193" s="50"/>
      <c r="Y193" s="50"/>
      <c r="Z193" s="50"/>
      <c r="AA193" s="50"/>
      <c r="AB193" s="107"/>
      <c r="AC193" s="50"/>
      <c r="AD193" s="50"/>
    </row>
    <row r="194" spans="1:30" ht="12.75">
      <c r="A194" s="98"/>
      <c r="B194" s="98"/>
      <c r="C194" s="107"/>
      <c r="D194" s="50"/>
      <c r="E194" s="50"/>
      <c r="F194" s="50"/>
      <c r="G194" s="50"/>
      <c r="H194" s="107"/>
      <c r="I194" s="50"/>
      <c r="J194" s="50"/>
      <c r="K194" s="50"/>
      <c r="L194" s="50"/>
      <c r="M194" s="107"/>
      <c r="N194" s="50"/>
      <c r="O194" s="50"/>
      <c r="P194" s="50"/>
      <c r="Q194" s="50"/>
      <c r="R194" s="107"/>
      <c r="S194" s="50"/>
      <c r="T194" s="50"/>
      <c r="U194" s="50"/>
      <c r="V194" s="50"/>
      <c r="W194" s="107"/>
      <c r="X194" s="50"/>
      <c r="Y194" s="50"/>
      <c r="Z194" s="50"/>
      <c r="AA194" s="50"/>
      <c r="AB194" s="107"/>
      <c r="AC194" s="50"/>
      <c r="AD194" s="50"/>
    </row>
    <row r="195" spans="1:2" ht="12.75">
      <c r="A195" s="104"/>
      <c r="B195" s="104"/>
    </row>
    <row r="196" spans="1:2" ht="12.75">
      <c r="A196" s="104"/>
      <c r="B196" s="104"/>
    </row>
    <row r="197" spans="1:2" ht="12.75">
      <c r="A197" s="104"/>
      <c r="B197" s="104"/>
    </row>
    <row r="198" spans="1:2" ht="12.75">
      <c r="A198" s="104"/>
      <c r="B198" s="104"/>
    </row>
    <row r="199" spans="1:2" ht="12.75">
      <c r="A199" s="104"/>
      <c r="B199" s="104"/>
    </row>
    <row r="200" spans="1:2" ht="12.75">
      <c r="A200" s="104"/>
      <c r="B200" s="104"/>
    </row>
    <row r="201" spans="1:2" ht="12.75">
      <c r="A201" s="104"/>
      <c r="B201" s="104"/>
    </row>
    <row r="202" spans="1:2" ht="12.75">
      <c r="A202" s="104"/>
      <c r="B202" s="104"/>
    </row>
    <row r="203" spans="1:2" ht="12.75">
      <c r="A203" s="104"/>
      <c r="B203" s="104"/>
    </row>
    <row r="204" spans="1:2" ht="12.75">
      <c r="A204" s="104"/>
      <c r="B204" s="104"/>
    </row>
    <row r="205" spans="1:2" ht="12.75">
      <c r="A205" s="104"/>
      <c r="B205" s="104"/>
    </row>
    <row r="206" spans="1:2" ht="12.75">
      <c r="A206" s="104"/>
      <c r="B206" s="104"/>
    </row>
    <row r="207" spans="1:2" ht="12.75">
      <c r="A207" s="104"/>
      <c r="B207" s="104"/>
    </row>
    <row r="208" spans="1:2" ht="12.75">
      <c r="A208" s="104"/>
      <c r="B208" s="104"/>
    </row>
    <row r="209" spans="1:2" ht="12.75">
      <c r="A209" s="104"/>
      <c r="B209" s="104"/>
    </row>
    <row r="210" spans="1:2" ht="12.75">
      <c r="A210" s="104"/>
      <c r="B210" s="104"/>
    </row>
    <row r="211" spans="1:2" ht="12.75">
      <c r="A211" s="104"/>
      <c r="B211" s="104"/>
    </row>
    <row r="212" spans="1:2" ht="12.75">
      <c r="A212" s="104"/>
      <c r="B212" s="104"/>
    </row>
    <row r="213" spans="1:2" ht="12.75">
      <c r="A213" s="104"/>
      <c r="B213" s="104"/>
    </row>
    <row r="214" spans="1:2" ht="12.75">
      <c r="A214" s="104"/>
      <c r="B214" s="104"/>
    </row>
    <row r="215" spans="1:2" ht="12.75">
      <c r="A215" s="104"/>
      <c r="B215" s="104"/>
    </row>
    <row r="216" spans="1:2" ht="12.75">
      <c r="A216" s="104"/>
      <c r="B216" s="104"/>
    </row>
    <row r="217" spans="1:2" ht="12.75">
      <c r="A217" s="104"/>
      <c r="B217" s="104"/>
    </row>
    <row r="218" spans="1:2" ht="12.75">
      <c r="A218" s="104"/>
      <c r="B218" s="104"/>
    </row>
    <row r="219" spans="1:2" ht="12.75">
      <c r="A219" s="104"/>
      <c r="B219" s="104"/>
    </row>
    <row r="220" spans="1:2" ht="12.75">
      <c r="A220" s="104"/>
      <c r="B220" s="104"/>
    </row>
    <row r="221" spans="1:2" ht="12.75">
      <c r="A221" s="104"/>
      <c r="B221" s="104"/>
    </row>
    <row r="222" spans="1:2" ht="12.75">
      <c r="A222" s="104"/>
      <c r="B222" s="104"/>
    </row>
    <row r="223" spans="1:2" ht="12.75">
      <c r="A223" s="104"/>
      <c r="B223" s="104"/>
    </row>
    <row r="224" spans="1:2" ht="12.75">
      <c r="A224" s="104"/>
      <c r="B224" s="104"/>
    </row>
    <row r="225" spans="1:2" ht="12.75">
      <c r="A225" s="104"/>
      <c r="B225" s="104"/>
    </row>
    <row r="226" spans="1:2" ht="12.75">
      <c r="A226" s="104"/>
      <c r="B226" s="104"/>
    </row>
    <row r="227" spans="1:2" ht="12.75">
      <c r="A227" s="104"/>
      <c r="B227" s="104"/>
    </row>
    <row r="228" spans="1:2" ht="12.75">
      <c r="A228" s="104"/>
      <c r="B228" s="104"/>
    </row>
    <row r="229" spans="1:2" ht="12.75">
      <c r="A229" s="104"/>
      <c r="B229" s="104"/>
    </row>
    <row r="230" spans="1:2" ht="12.75">
      <c r="A230" s="104"/>
      <c r="B230" s="104"/>
    </row>
    <row r="231" spans="1:2" ht="12.75">
      <c r="A231" s="104"/>
      <c r="B231" s="104"/>
    </row>
    <row r="232" spans="1:2" ht="12.75">
      <c r="A232" s="104"/>
      <c r="B232" s="104"/>
    </row>
    <row r="233" spans="1:2" ht="12.75">
      <c r="A233" s="104"/>
      <c r="B233" s="104"/>
    </row>
    <row r="234" spans="1:2" ht="12.75">
      <c r="A234" s="104"/>
      <c r="B234" s="104"/>
    </row>
    <row r="235" spans="1:2" ht="12.75">
      <c r="A235" s="104"/>
      <c r="B235" s="104"/>
    </row>
    <row r="236" spans="1:2" ht="12.75">
      <c r="A236" s="104"/>
      <c r="B236" s="104"/>
    </row>
    <row r="237" spans="1:2" ht="12.75">
      <c r="A237" s="104"/>
      <c r="B237" s="104"/>
    </row>
    <row r="238" spans="1:2" ht="12.75">
      <c r="A238" s="104"/>
      <c r="B238" s="104"/>
    </row>
    <row r="239" spans="1:2" ht="12.75">
      <c r="A239" s="104"/>
      <c r="B239" s="104"/>
    </row>
    <row r="240" spans="1:2" ht="12.75">
      <c r="A240" s="104"/>
      <c r="B240" s="104"/>
    </row>
    <row r="241" spans="1:2" ht="12.75">
      <c r="A241" s="104"/>
      <c r="B241" s="104"/>
    </row>
    <row r="242" spans="1:2" ht="12.75">
      <c r="A242" s="104"/>
      <c r="B242" s="104"/>
    </row>
    <row r="243" spans="1:2" ht="12.75">
      <c r="A243" s="104"/>
      <c r="B243" s="104"/>
    </row>
    <row r="244" spans="1:2" ht="12.75">
      <c r="A244" s="104"/>
      <c r="B244" s="104"/>
    </row>
    <row r="245" spans="1:2" ht="12.75">
      <c r="A245" s="104"/>
      <c r="B245" s="104"/>
    </row>
    <row r="246" spans="1:2" ht="12.75">
      <c r="A246" s="104"/>
      <c r="B246" s="104"/>
    </row>
    <row r="247" spans="1:2" ht="12.75">
      <c r="A247" s="104"/>
      <c r="B247" s="104"/>
    </row>
    <row r="248" spans="1:2" ht="12.75">
      <c r="A248" s="104"/>
      <c r="B248" s="104"/>
    </row>
    <row r="249" spans="1:2" ht="12.75">
      <c r="A249" s="104"/>
      <c r="B249" s="104"/>
    </row>
    <row r="250" spans="1:2" ht="12.75">
      <c r="A250" s="104"/>
      <c r="B250" s="104"/>
    </row>
    <row r="251" spans="1:2" ht="12.75">
      <c r="A251" s="104"/>
      <c r="B251" s="104"/>
    </row>
    <row r="252" spans="1:2" ht="12.75">
      <c r="A252" s="104"/>
      <c r="B252" s="104"/>
    </row>
    <row r="253" spans="1:2" ht="12.75">
      <c r="A253" s="104"/>
      <c r="B253" s="104"/>
    </row>
    <row r="254" spans="1:2" ht="12.75">
      <c r="A254" s="104"/>
      <c r="B254" s="104"/>
    </row>
    <row r="255" spans="1:2" ht="12.75">
      <c r="A255" s="104"/>
      <c r="B255" s="104"/>
    </row>
    <row r="256" spans="1:2" ht="12.75">
      <c r="A256" s="104"/>
      <c r="B256" s="104"/>
    </row>
    <row r="257" spans="1:2" ht="12.75">
      <c r="A257" s="104"/>
      <c r="B257" s="104"/>
    </row>
    <row r="258" spans="1:2" ht="12.75">
      <c r="A258" s="104"/>
      <c r="B258" s="104"/>
    </row>
    <row r="259" spans="1:2" ht="12.75">
      <c r="A259" s="104"/>
      <c r="B259" s="104"/>
    </row>
    <row r="260" spans="1:2" ht="12.75">
      <c r="A260" s="104"/>
      <c r="B260" s="104"/>
    </row>
    <row r="261" spans="1:2" ht="12.75">
      <c r="A261" s="104"/>
      <c r="B261" s="104"/>
    </row>
    <row r="262" spans="1:2" ht="12.75">
      <c r="A262" s="104"/>
      <c r="B262" s="104"/>
    </row>
    <row r="263" spans="1:2" ht="12.75">
      <c r="A263" s="104"/>
      <c r="B263" s="104"/>
    </row>
    <row r="264" spans="1:2" ht="12.75">
      <c r="A264" s="104"/>
      <c r="B264" s="104"/>
    </row>
    <row r="265" spans="1:2" ht="12.75">
      <c r="A265" s="104"/>
      <c r="B265" s="104"/>
    </row>
    <row r="266" spans="1:2" ht="12.75">
      <c r="A266" s="104"/>
      <c r="B266" s="104"/>
    </row>
    <row r="267" spans="1:2" ht="12.75">
      <c r="A267" s="104"/>
      <c r="B267" s="104"/>
    </row>
    <row r="268" spans="1:2" ht="12.75">
      <c r="A268" s="104"/>
      <c r="B268" s="104"/>
    </row>
    <row r="269" spans="1:2" ht="12.75">
      <c r="A269" s="104"/>
      <c r="B269" s="104"/>
    </row>
    <row r="270" spans="1:2" ht="12.75">
      <c r="A270" s="104"/>
      <c r="B270" s="104"/>
    </row>
    <row r="271" spans="1:2" ht="12.75">
      <c r="A271" s="104"/>
      <c r="B271" s="104"/>
    </row>
    <row r="272" spans="1:2" ht="12.75">
      <c r="A272" s="104"/>
      <c r="B272" s="104"/>
    </row>
    <row r="273" spans="1:2" ht="12.75">
      <c r="A273" s="104"/>
      <c r="B273" s="104"/>
    </row>
    <row r="274" spans="1:2" ht="12.75">
      <c r="A274" s="104"/>
      <c r="B274" s="104"/>
    </row>
    <row r="275" spans="1:2" ht="12.75">
      <c r="A275" s="104"/>
      <c r="B275" s="104"/>
    </row>
    <row r="276" spans="1:2" ht="12.75">
      <c r="A276" s="104"/>
      <c r="B276" s="104"/>
    </row>
    <row r="277" spans="1:2" ht="12.75">
      <c r="A277" s="104"/>
      <c r="B277" s="104"/>
    </row>
    <row r="278" spans="1:2" ht="12.75">
      <c r="A278" s="104"/>
      <c r="B278" s="104"/>
    </row>
    <row r="279" spans="1:2" ht="12.75">
      <c r="A279" s="104"/>
      <c r="B279" s="104"/>
    </row>
    <row r="280" spans="1:2" ht="12.75">
      <c r="A280" s="104"/>
      <c r="B280" s="104"/>
    </row>
    <row r="281" spans="1:2" ht="12.75">
      <c r="A281" s="104"/>
      <c r="B281" s="104"/>
    </row>
    <row r="282" spans="1:2" ht="12.75">
      <c r="A282" s="104"/>
      <c r="B282" s="104"/>
    </row>
    <row r="283" spans="1:2" ht="12.75">
      <c r="A283" s="104"/>
      <c r="B283" s="104"/>
    </row>
    <row r="284" spans="1:2" ht="12.75">
      <c r="A284" s="104"/>
      <c r="B284" s="104"/>
    </row>
    <row r="285" spans="1:2" ht="12.75">
      <c r="A285" s="104"/>
      <c r="B285" s="104"/>
    </row>
    <row r="286" spans="1:2" ht="12.75">
      <c r="A286" s="104"/>
      <c r="B286" s="104"/>
    </row>
    <row r="287" spans="1:2" ht="12.75">
      <c r="A287" s="104"/>
      <c r="B287" s="104"/>
    </row>
    <row r="288" spans="1:2" ht="12.75">
      <c r="A288" s="104"/>
      <c r="B288" s="104"/>
    </row>
    <row r="289" spans="1:2" ht="12.75">
      <c r="A289" s="104"/>
      <c r="B289" s="104"/>
    </row>
    <row r="290" spans="1:2" ht="12.75">
      <c r="A290" s="104"/>
      <c r="B290" s="104"/>
    </row>
    <row r="291" spans="1:2" ht="12.75">
      <c r="A291" s="104"/>
      <c r="B291" s="104"/>
    </row>
    <row r="292" spans="1:2" ht="12.75">
      <c r="A292" s="104"/>
      <c r="B292" s="104"/>
    </row>
    <row r="293" spans="1:2" ht="12.75">
      <c r="A293" s="104"/>
      <c r="B293" s="104"/>
    </row>
    <row r="294" spans="1:2" ht="12.75">
      <c r="A294" s="104"/>
      <c r="B294" s="104"/>
    </row>
    <row r="295" spans="1:2" ht="12.75">
      <c r="A295" s="104"/>
      <c r="B295" s="104"/>
    </row>
    <row r="296" spans="1:2" ht="12.75">
      <c r="A296" s="104"/>
      <c r="B296" s="104"/>
    </row>
    <row r="297" spans="1:2" ht="12.75">
      <c r="A297" s="104"/>
      <c r="B297" s="104"/>
    </row>
    <row r="298" spans="1:2" ht="12.75">
      <c r="A298" s="104"/>
      <c r="B298" s="104"/>
    </row>
    <row r="299" spans="1:2" ht="12.75">
      <c r="A299" s="104"/>
      <c r="B299" s="104"/>
    </row>
    <row r="300" spans="1:2" ht="12.75">
      <c r="A300" s="104"/>
      <c r="B300" s="104"/>
    </row>
    <row r="301" spans="1:2" ht="12.75">
      <c r="A301" s="104"/>
      <c r="B301" s="104"/>
    </row>
    <row r="302" spans="1:2" ht="12.75">
      <c r="A302" s="104"/>
      <c r="B302" s="104"/>
    </row>
    <row r="303" spans="1:2" ht="12.75">
      <c r="A303" s="104"/>
      <c r="B303" s="104"/>
    </row>
    <row r="304" spans="1:2" ht="12.75">
      <c r="A304" s="104"/>
      <c r="B304" s="104"/>
    </row>
    <row r="305" spans="1:2" ht="12.75">
      <c r="A305" s="104"/>
      <c r="B305" s="104"/>
    </row>
    <row r="306" spans="1:2" ht="12.75">
      <c r="A306" s="104"/>
      <c r="B306" s="104"/>
    </row>
    <row r="307" spans="1:2" ht="12.75">
      <c r="A307" s="104"/>
      <c r="B307" s="104"/>
    </row>
    <row r="308" spans="1:2" ht="12.75">
      <c r="A308" s="104"/>
      <c r="B308" s="104"/>
    </row>
    <row r="309" spans="1:2" ht="12.75">
      <c r="A309" s="104"/>
      <c r="B309" s="104"/>
    </row>
    <row r="310" spans="1:2" ht="12.75">
      <c r="A310" s="104"/>
      <c r="B310" s="104"/>
    </row>
    <row r="311" spans="1:2" ht="12.75">
      <c r="A311" s="104"/>
      <c r="B311" s="104"/>
    </row>
    <row r="312" spans="1:2" ht="12.75">
      <c r="A312" s="104"/>
      <c r="B312" s="104"/>
    </row>
    <row r="313" spans="1:2" ht="12.75">
      <c r="A313" s="104"/>
      <c r="B313" s="104"/>
    </row>
    <row r="314" spans="1:2" ht="12.75">
      <c r="A314" s="104"/>
      <c r="B314" s="104"/>
    </row>
    <row r="315" spans="1:2" ht="12.75">
      <c r="A315" s="104"/>
      <c r="B315" s="104"/>
    </row>
    <row r="316" spans="1:2" ht="12.75">
      <c r="A316" s="104"/>
      <c r="B316" s="104"/>
    </row>
    <row r="317" spans="1:2" ht="12.75">
      <c r="A317" s="104"/>
      <c r="B317" s="104"/>
    </row>
    <row r="318" spans="1:2" ht="12.75">
      <c r="A318" s="104"/>
      <c r="B318" s="104"/>
    </row>
    <row r="319" spans="1:2" ht="12.75">
      <c r="A319" s="104"/>
      <c r="B319" s="104"/>
    </row>
    <row r="320" spans="1:2" ht="12.75">
      <c r="A320" s="104"/>
      <c r="B320" s="104"/>
    </row>
    <row r="321" spans="1:2" ht="12.75">
      <c r="A321" s="104"/>
      <c r="B321" s="104"/>
    </row>
    <row r="322" spans="1:2" ht="12.75">
      <c r="A322" s="104"/>
      <c r="B322" s="104"/>
    </row>
    <row r="323" spans="1:2" ht="12.75">
      <c r="A323" s="104"/>
      <c r="B323" s="104"/>
    </row>
    <row r="324" spans="1:2" ht="12.75">
      <c r="A324" s="104"/>
      <c r="B324" s="104"/>
    </row>
    <row r="325" spans="1:2" ht="12.75">
      <c r="A325" s="104"/>
      <c r="B325" s="104"/>
    </row>
    <row r="326" spans="1:2" ht="12.75">
      <c r="A326" s="104"/>
      <c r="B326" s="104"/>
    </row>
    <row r="327" spans="1:2" ht="12.75">
      <c r="A327" s="104"/>
      <c r="B327" s="104"/>
    </row>
    <row r="328" spans="1:2" ht="12.75">
      <c r="A328" s="104"/>
      <c r="B328" s="104"/>
    </row>
    <row r="329" spans="1:2" ht="12.75">
      <c r="A329" s="104"/>
      <c r="B329" s="104"/>
    </row>
    <row r="330" spans="1:2" ht="12.75">
      <c r="A330" s="104"/>
      <c r="B330" s="104"/>
    </row>
    <row r="331" spans="1:2" ht="12.75">
      <c r="A331" s="104"/>
      <c r="B331" s="104"/>
    </row>
    <row r="332" spans="1:2" ht="12.75">
      <c r="A332" s="104"/>
      <c r="B332" s="104"/>
    </row>
    <row r="333" spans="1:2" ht="12.75">
      <c r="A333" s="104"/>
      <c r="B333" s="104"/>
    </row>
    <row r="334" spans="1:2" ht="12.75">
      <c r="A334" s="104"/>
      <c r="B334" s="104"/>
    </row>
    <row r="335" spans="1:2" ht="12.75">
      <c r="A335" s="104"/>
      <c r="B335" s="104"/>
    </row>
    <row r="336" spans="1:2" ht="12.75">
      <c r="A336" s="104"/>
      <c r="B336" s="104"/>
    </row>
    <row r="337" spans="1:2" ht="12.75">
      <c r="A337" s="104"/>
      <c r="B337" s="104"/>
    </row>
    <row r="338" spans="1:2" ht="12.75">
      <c r="A338" s="104"/>
      <c r="B338" s="104"/>
    </row>
    <row r="339" spans="1:2" ht="12.75">
      <c r="A339" s="104"/>
      <c r="B339" s="104"/>
    </row>
    <row r="340" spans="1:2" ht="12.75">
      <c r="A340" s="104"/>
      <c r="B340" s="104"/>
    </row>
    <row r="341" spans="1:2" ht="12.75">
      <c r="A341" s="104"/>
      <c r="B341" s="104"/>
    </row>
    <row r="342" spans="1:2" ht="12.75">
      <c r="A342" s="104"/>
      <c r="B342" s="104"/>
    </row>
    <row r="343" spans="1:2" ht="12.75">
      <c r="A343" s="104"/>
      <c r="B343" s="104"/>
    </row>
    <row r="344" spans="1:2" ht="12.75">
      <c r="A344" s="104"/>
      <c r="B344" s="104"/>
    </row>
    <row r="345" spans="1:2" ht="12.75">
      <c r="A345" s="104"/>
      <c r="B345" s="104"/>
    </row>
    <row r="346" spans="1:2" ht="12.75">
      <c r="A346" s="104"/>
      <c r="B346" s="104"/>
    </row>
    <row r="347" spans="1:2" ht="12.75">
      <c r="A347" s="104"/>
      <c r="B347" s="104"/>
    </row>
    <row r="348" spans="1:2" ht="12.75">
      <c r="A348" s="104"/>
      <c r="B348" s="104"/>
    </row>
    <row r="349" spans="1:2" ht="12.75">
      <c r="A349" s="104"/>
      <c r="B349" s="104"/>
    </row>
    <row r="350" spans="1:2" ht="12.75">
      <c r="A350" s="104"/>
      <c r="B350" s="104"/>
    </row>
    <row r="351" spans="1:2" ht="12.75">
      <c r="A351" s="104"/>
      <c r="B351" s="104"/>
    </row>
    <row r="352" spans="1:2" ht="12.75">
      <c r="A352" s="104"/>
      <c r="B352" s="104"/>
    </row>
    <row r="353" spans="1:2" ht="12.75">
      <c r="A353" s="104"/>
      <c r="B353" s="104"/>
    </row>
    <row r="354" spans="1:2" ht="12.75">
      <c r="A354" s="104"/>
      <c r="B354" s="104"/>
    </row>
    <row r="355" spans="1:2" ht="12.75">
      <c r="A355" s="104"/>
      <c r="B355" s="104"/>
    </row>
    <row r="356" spans="1:2" ht="12.75">
      <c r="A356" s="104"/>
      <c r="B356" s="104"/>
    </row>
    <row r="357" spans="1:2" ht="12.75">
      <c r="A357" s="104"/>
      <c r="B357" s="104"/>
    </row>
    <row r="358" spans="1:2" ht="12.75">
      <c r="A358" s="104"/>
      <c r="B358" s="104"/>
    </row>
    <row r="359" spans="1:2" ht="12.75">
      <c r="A359" s="104"/>
      <c r="B359" s="104"/>
    </row>
    <row r="360" spans="1:2" ht="12.75">
      <c r="A360" s="104"/>
      <c r="B360" s="104"/>
    </row>
    <row r="361" spans="1:2" ht="12.75">
      <c r="A361" s="104"/>
      <c r="B361" s="104"/>
    </row>
    <row r="362" spans="1:2" ht="12.75">
      <c r="A362" s="104"/>
      <c r="B362" s="104"/>
    </row>
    <row r="363" spans="1:2" ht="12.75">
      <c r="A363" s="104"/>
      <c r="B363" s="104"/>
    </row>
    <row r="364" spans="1:2" ht="12.75">
      <c r="A364" s="104"/>
      <c r="B364" s="104"/>
    </row>
    <row r="365" spans="1:2" ht="12.75">
      <c r="A365" s="104"/>
      <c r="B365" s="104"/>
    </row>
    <row r="366" spans="1:2" ht="12.75">
      <c r="A366" s="104"/>
      <c r="B366" s="104"/>
    </row>
    <row r="367" spans="1:2" ht="12.75">
      <c r="A367" s="104"/>
      <c r="B367" s="104"/>
    </row>
    <row r="368" spans="1:2" ht="12.75">
      <c r="A368" s="104"/>
      <c r="B368" s="104"/>
    </row>
    <row r="369" spans="1:2" ht="12.75">
      <c r="A369" s="104"/>
      <c r="B369" s="104"/>
    </row>
    <row r="370" spans="1:2" ht="12.75">
      <c r="A370" s="104"/>
      <c r="B370" s="104"/>
    </row>
    <row r="371" spans="1:2" ht="12.75">
      <c r="A371" s="104"/>
      <c r="B371" s="104"/>
    </row>
    <row r="372" spans="1:2" ht="12.75">
      <c r="A372" s="104"/>
      <c r="B372" s="104"/>
    </row>
    <row r="373" spans="1:2" ht="12.75">
      <c r="A373" s="104"/>
      <c r="B373" s="104"/>
    </row>
    <row r="374" spans="1:2" ht="12.75">
      <c r="A374" s="104"/>
      <c r="B374" s="104"/>
    </row>
    <row r="375" spans="1:2" ht="12.75">
      <c r="A375" s="104"/>
      <c r="B375" s="104"/>
    </row>
    <row r="376" spans="1:2" ht="12.75">
      <c r="A376" s="104"/>
      <c r="B376" s="104"/>
    </row>
    <row r="377" spans="1:2" ht="12.75">
      <c r="A377" s="104"/>
      <c r="B377" s="104"/>
    </row>
    <row r="378" spans="1:2" ht="12.75">
      <c r="A378" s="104"/>
      <c r="B378" s="104"/>
    </row>
    <row r="379" spans="1:2" ht="12.75">
      <c r="A379" s="104"/>
      <c r="B379" s="104"/>
    </row>
    <row r="380" spans="1:2" ht="12.75">
      <c r="A380" s="104"/>
      <c r="B380" s="104"/>
    </row>
    <row r="381" spans="1:2" ht="12.75">
      <c r="A381" s="104"/>
      <c r="B381" s="104"/>
    </row>
    <row r="382" spans="1:2" ht="12.75">
      <c r="A382" s="104"/>
      <c r="B382" s="104"/>
    </row>
    <row r="383" spans="1:2" ht="12.75">
      <c r="A383" s="104"/>
      <c r="B383" s="104"/>
    </row>
    <row r="384" spans="1:2" ht="12.75">
      <c r="A384" s="104"/>
      <c r="B384" s="104"/>
    </row>
    <row r="385" spans="1:2" ht="12.75">
      <c r="A385" s="104"/>
      <c r="B385" s="104"/>
    </row>
    <row r="386" spans="1:2" ht="12.75">
      <c r="A386" s="104"/>
      <c r="B386" s="104"/>
    </row>
    <row r="387" spans="1:2" ht="12.75">
      <c r="A387" s="104"/>
      <c r="B387" s="104"/>
    </row>
    <row r="388" spans="1:2" ht="12.75">
      <c r="A388" s="104"/>
      <c r="B388" s="104"/>
    </row>
    <row r="389" spans="1:2" ht="12.75">
      <c r="A389" s="104"/>
      <c r="B389" s="104"/>
    </row>
    <row r="390" spans="1:2" ht="12.75">
      <c r="A390" s="104"/>
      <c r="B390" s="104"/>
    </row>
    <row r="391" spans="1:2" ht="12.75">
      <c r="A391" s="104"/>
      <c r="B391" s="104"/>
    </row>
    <row r="392" spans="1:2" ht="12.75">
      <c r="A392" s="104"/>
      <c r="B392" s="104"/>
    </row>
    <row r="393" spans="1:2" ht="12.75">
      <c r="A393" s="104"/>
      <c r="B393" s="104"/>
    </row>
    <row r="394" spans="1:2" ht="12.75">
      <c r="A394" s="104"/>
      <c r="B394" s="104"/>
    </row>
    <row r="395" spans="1:2" ht="12.75">
      <c r="A395" s="104"/>
      <c r="B395" s="104"/>
    </row>
    <row r="396" spans="1:2" ht="12.75">
      <c r="A396" s="104"/>
      <c r="B396" s="104"/>
    </row>
    <row r="397" spans="1:2" ht="12.75">
      <c r="A397" s="104"/>
      <c r="B397" s="104"/>
    </row>
    <row r="398" spans="1:2" ht="12.75">
      <c r="A398" s="104"/>
      <c r="B398" s="104"/>
    </row>
    <row r="399" spans="1:2" ht="12.75">
      <c r="A399" s="104"/>
      <c r="B399" s="104"/>
    </row>
    <row r="400" spans="1:2" ht="12.75">
      <c r="A400" s="104"/>
      <c r="B400" s="104"/>
    </row>
    <row r="401" spans="1:2" ht="12.75">
      <c r="A401" s="104"/>
      <c r="B401" s="104"/>
    </row>
    <row r="402" spans="1:2" ht="12.75">
      <c r="A402" s="104"/>
      <c r="B402" s="104"/>
    </row>
    <row r="403" spans="1:2" ht="12.75">
      <c r="A403" s="104"/>
      <c r="B403" s="104"/>
    </row>
    <row r="404" spans="1:2" ht="12.75">
      <c r="A404" s="104"/>
      <c r="B404" s="104"/>
    </row>
    <row r="405" spans="1:2" ht="12.75">
      <c r="A405" s="104"/>
      <c r="B405" s="104"/>
    </row>
    <row r="406" spans="1:2" ht="12.75">
      <c r="A406" s="104"/>
      <c r="B406" s="104"/>
    </row>
    <row r="407" spans="1:2" ht="12.75">
      <c r="A407" s="104"/>
      <c r="B407" s="104"/>
    </row>
    <row r="408" spans="1:2" ht="12.75">
      <c r="A408" s="104"/>
      <c r="B408" s="104"/>
    </row>
    <row r="409" spans="1:2" ht="12.75">
      <c r="A409" s="104"/>
      <c r="B409" s="104"/>
    </row>
    <row r="410" spans="1:2" ht="12.75">
      <c r="A410" s="104"/>
      <c r="B410" s="104"/>
    </row>
    <row r="411" spans="1:2" ht="12.75">
      <c r="A411" s="104"/>
      <c r="B411" s="104"/>
    </row>
    <row r="412" spans="1:2" ht="12.75">
      <c r="A412" s="104"/>
      <c r="B412" s="104"/>
    </row>
    <row r="413" spans="1:2" ht="12.75">
      <c r="A413" s="104"/>
      <c r="B413" s="104"/>
    </row>
    <row r="414" spans="1:2" ht="12.75">
      <c r="A414" s="104"/>
      <c r="B414" s="104"/>
    </row>
    <row r="415" spans="1:2" ht="12.75">
      <c r="A415" s="104"/>
      <c r="B415" s="104"/>
    </row>
    <row r="416" spans="1:2" ht="12.75">
      <c r="A416" s="104"/>
      <c r="B416" s="104"/>
    </row>
    <row r="417" spans="1:2" ht="12.75">
      <c r="A417" s="104"/>
      <c r="B417" s="104"/>
    </row>
    <row r="418" spans="1:2" ht="12.75">
      <c r="A418" s="104"/>
      <c r="B418" s="104"/>
    </row>
    <row r="419" spans="1:2" ht="12.75">
      <c r="A419" s="104"/>
      <c r="B419" s="104"/>
    </row>
    <row r="420" spans="1:2" ht="12.75">
      <c r="A420" s="104"/>
      <c r="B420" s="104"/>
    </row>
    <row r="421" spans="1:2" ht="12.75">
      <c r="A421" s="104"/>
      <c r="B421" s="104"/>
    </row>
    <row r="422" spans="1:2" ht="12.75">
      <c r="A422" s="104"/>
      <c r="B422" s="104"/>
    </row>
    <row r="423" spans="1:2" ht="12.75">
      <c r="A423" s="104"/>
      <c r="B423" s="104"/>
    </row>
    <row r="424" spans="1:2" ht="12.75">
      <c r="A424" s="104"/>
      <c r="B424" s="104"/>
    </row>
    <row r="425" spans="1:2" ht="12.75">
      <c r="A425" s="104"/>
      <c r="B425" s="104"/>
    </row>
    <row r="426" spans="1:2" ht="12.75">
      <c r="A426" s="104"/>
      <c r="B426" s="104"/>
    </row>
    <row r="427" spans="1:2" ht="12.75">
      <c r="A427" s="104"/>
      <c r="B427" s="104"/>
    </row>
    <row r="428" spans="1:2" ht="12.75">
      <c r="A428" s="104"/>
      <c r="B428" s="104"/>
    </row>
    <row r="429" spans="1:2" ht="12.75">
      <c r="A429" s="104"/>
      <c r="B429" s="104"/>
    </row>
    <row r="430" spans="1:2" ht="12.75">
      <c r="A430" s="104"/>
      <c r="B430" s="104"/>
    </row>
    <row r="431" spans="1:2" ht="12.75">
      <c r="A431" s="104"/>
      <c r="B431" s="104"/>
    </row>
    <row r="432" spans="1:2" ht="12.75">
      <c r="A432" s="104"/>
      <c r="B432" s="104"/>
    </row>
    <row r="433" spans="1:2" ht="12.75">
      <c r="A433" s="104"/>
      <c r="B433" s="104"/>
    </row>
    <row r="434" spans="1:2" ht="12.75">
      <c r="A434" s="104"/>
      <c r="B434" s="104"/>
    </row>
    <row r="435" spans="1:2" ht="12.75">
      <c r="A435" s="104"/>
      <c r="B435" s="104"/>
    </row>
    <row r="436" spans="1:2" ht="12.75">
      <c r="A436" s="104"/>
      <c r="B436" s="104"/>
    </row>
    <row r="437" spans="1:2" ht="12.75">
      <c r="A437" s="104"/>
      <c r="B437" s="104"/>
    </row>
    <row r="438" spans="1:2" ht="12.75">
      <c r="A438" s="104"/>
      <c r="B438" s="104"/>
    </row>
    <row r="439" spans="1:2" ht="12.75">
      <c r="A439" s="104"/>
      <c r="B439" s="104"/>
    </row>
    <row r="440" spans="1:2" ht="12.75">
      <c r="A440" s="104"/>
      <c r="B440" s="104"/>
    </row>
    <row r="441" spans="1:2" ht="12.75">
      <c r="A441" s="104"/>
      <c r="B441" s="104"/>
    </row>
    <row r="442" spans="1:2" ht="12.75">
      <c r="A442" s="104"/>
      <c r="B442" s="104"/>
    </row>
    <row r="443" spans="1:2" ht="12.75">
      <c r="A443" s="104"/>
      <c r="B443" s="104"/>
    </row>
    <row r="444" spans="1:2" ht="12.75">
      <c r="A444" s="104"/>
      <c r="B444" s="104"/>
    </row>
    <row r="445" spans="1:2" ht="12.75">
      <c r="A445" s="104"/>
      <c r="B445" s="104"/>
    </row>
    <row r="446" spans="1:2" ht="12.75">
      <c r="A446" s="104"/>
      <c r="B446" s="104"/>
    </row>
    <row r="447" spans="1:2" ht="12.75">
      <c r="A447" s="104"/>
      <c r="B447" s="104"/>
    </row>
    <row r="448" spans="1:2" ht="12.75">
      <c r="A448" s="104"/>
      <c r="B448" s="104"/>
    </row>
    <row r="449" spans="1:2" ht="12.75">
      <c r="A449" s="104"/>
      <c r="B449" s="104"/>
    </row>
    <row r="450" spans="1:2" ht="12.75">
      <c r="A450" s="104"/>
      <c r="B450" s="104"/>
    </row>
    <row r="451" spans="1:2" ht="12.75">
      <c r="A451" s="104"/>
      <c r="B451" s="104"/>
    </row>
    <row r="452" spans="1:2" ht="12.75">
      <c r="A452" s="104"/>
      <c r="B452" s="104"/>
    </row>
    <row r="453" spans="1:2" ht="12.75">
      <c r="A453" s="104"/>
      <c r="B453" s="104"/>
    </row>
    <row r="454" spans="1:2" ht="12.75">
      <c r="A454" s="104"/>
      <c r="B454" s="104"/>
    </row>
    <row r="455" spans="1:2" ht="12.75">
      <c r="A455" s="104"/>
      <c r="B455" s="104"/>
    </row>
    <row r="456" spans="1:2" ht="12.75">
      <c r="A456" s="104"/>
      <c r="B456" s="104"/>
    </row>
    <row r="457" spans="1:2" ht="12.75">
      <c r="A457" s="104"/>
      <c r="B457" s="104"/>
    </row>
    <row r="458" spans="1:2" ht="12.75">
      <c r="A458" s="104"/>
      <c r="B458" s="104"/>
    </row>
    <row r="459" spans="1:2" ht="12.75">
      <c r="A459" s="104"/>
      <c r="B459" s="104"/>
    </row>
    <row r="460" spans="1:2" ht="12.75">
      <c r="A460" s="104"/>
      <c r="B460" s="104"/>
    </row>
    <row r="461" spans="1:2" ht="12.75">
      <c r="A461" s="104"/>
      <c r="B461" s="104"/>
    </row>
    <row r="462" spans="1:2" ht="12.75">
      <c r="A462" s="104"/>
      <c r="B462" s="104"/>
    </row>
    <row r="463" spans="1:2" ht="12.75">
      <c r="A463" s="104"/>
      <c r="B463" s="104"/>
    </row>
    <row r="464" spans="1:2" ht="12.75">
      <c r="A464" s="104"/>
      <c r="B464" s="104"/>
    </row>
    <row r="465" spans="1:2" ht="12.75">
      <c r="A465" s="104"/>
      <c r="B465" s="104"/>
    </row>
    <row r="466" spans="1:2" ht="12.75">
      <c r="A466" s="104"/>
      <c r="B466" s="104"/>
    </row>
    <row r="467" spans="1:2" ht="12.75">
      <c r="A467" s="104"/>
      <c r="B467" s="104"/>
    </row>
    <row r="468" spans="1:2" ht="12.75">
      <c r="A468" s="104"/>
      <c r="B468" s="104"/>
    </row>
    <row r="469" spans="1:2" ht="12.75">
      <c r="A469" s="104"/>
      <c r="B469" s="104"/>
    </row>
    <row r="470" spans="1:2" ht="12.75">
      <c r="A470" s="104"/>
      <c r="B470" s="104"/>
    </row>
    <row r="471" spans="1:2" ht="12.75">
      <c r="A471" s="104"/>
      <c r="B471" s="104"/>
    </row>
    <row r="472" spans="1:2" ht="12.75">
      <c r="A472" s="104"/>
      <c r="B472" s="104"/>
    </row>
    <row r="473" spans="1:2" ht="12.75">
      <c r="A473" s="104"/>
      <c r="B473" s="104"/>
    </row>
    <row r="474" spans="1:2" ht="12.75">
      <c r="A474" s="104"/>
      <c r="B474" s="104"/>
    </row>
    <row r="475" spans="1:2" ht="12.75">
      <c r="A475" s="104"/>
      <c r="B475" s="104"/>
    </row>
    <row r="476" spans="1:2" ht="12.75">
      <c r="A476" s="104"/>
      <c r="B476" s="104"/>
    </row>
    <row r="477" spans="1:2" ht="12.75">
      <c r="A477" s="104"/>
      <c r="B477" s="104"/>
    </row>
    <row r="478" spans="1:2" ht="12.75">
      <c r="A478" s="104"/>
      <c r="B478" s="104"/>
    </row>
    <row r="479" spans="1:2" ht="12.75">
      <c r="A479" s="104"/>
      <c r="B479" s="104"/>
    </row>
    <row r="480" spans="1:2" ht="12.75">
      <c r="A480" s="104"/>
      <c r="B480" s="104"/>
    </row>
    <row r="481" spans="1:2" ht="12.75">
      <c r="A481" s="104"/>
      <c r="B481" s="104"/>
    </row>
    <row r="482" spans="1:2" ht="12.75">
      <c r="A482" s="104"/>
      <c r="B482" s="104"/>
    </row>
    <row r="483" spans="1:2" ht="12.75">
      <c r="A483" s="104"/>
      <c r="B483" s="104"/>
    </row>
    <row r="484" spans="1:2" ht="12.75">
      <c r="A484" s="104"/>
      <c r="B484" s="104"/>
    </row>
    <row r="485" spans="1:2" ht="12.75">
      <c r="A485" s="104"/>
      <c r="B485" s="104"/>
    </row>
    <row r="486" spans="1:2" ht="12.75">
      <c r="A486" s="104"/>
      <c r="B486" s="104"/>
    </row>
    <row r="487" spans="1:2" ht="12.75">
      <c r="A487" s="104"/>
      <c r="B487" s="104"/>
    </row>
    <row r="488" spans="1:2" ht="12.75">
      <c r="A488" s="104"/>
      <c r="B488" s="104"/>
    </row>
    <row r="489" spans="1:2" ht="12.75">
      <c r="A489" s="104"/>
      <c r="B489" s="104"/>
    </row>
    <row r="490" spans="1:2" ht="12.75">
      <c r="A490" s="104"/>
      <c r="B490" s="104"/>
    </row>
    <row r="491" spans="1:2" ht="12.75">
      <c r="A491" s="104"/>
      <c r="B491" s="104"/>
    </row>
    <row r="492" spans="1:2" ht="12.75">
      <c r="A492" s="104"/>
      <c r="B492" s="104"/>
    </row>
    <row r="493" spans="1:2" ht="12.75">
      <c r="A493" s="104"/>
      <c r="B493" s="104"/>
    </row>
    <row r="494" spans="1:2" ht="12.75">
      <c r="A494" s="104"/>
      <c r="B494" s="104"/>
    </row>
    <row r="495" spans="1:2" ht="12.75">
      <c r="A495" s="104"/>
      <c r="B495" s="104"/>
    </row>
    <row r="496" spans="1:2" ht="12.75">
      <c r="A496" s="104"/>
      <c r="B496" s="104"/>
    </row>
    <row r="497" spans="1:2" ht="12.75">
      <c r="A497" s="104"/>
      <c r="B497" s="104"/>
    </row>
    <row r="498" spans="1:2" ht="12.75">
      <c r="A498" s="104"/>
      <c r="B498" s="104"/>
    </row>
    <row r="499" spans="1:2" ht="12.75">
      <c r="A499" s="104"/>
      <c r="B499" s="104"/>
    </row>
    <row r="500" spans="1:2" ht="12.75">
      <c r="A500" s="104"/>
      <c r="B500" s="104"/>
    </row>
    <row r="501" spans="1:2" ht="12.75">
      <c r="A501" s="104"/>
      <c r="B501" s="104"/>
    </row>
    <row r="502" spans="1:2" ht="12.75">
      <c r="A502" s="104"/>
      <c r="B502" s="104"/>
    </row>
    <row r="503" spans="1:2" ht="12.75">
      <c r="A503" s="104"/>
      <c r="B503" s="104"/>
    </row>
    <row r="504" spans="1:2" ht="12.75">
      <c r="A504" s="104"/>
      <c r="B504" s="104"/>
    </row>
    <row r="505" spans="1:2" ht="12.75">
      <c r="A505" s="104"/>
      <c r="B505" s="104"/>
    </row>
    <row r="506" spans="1:2" ht="12.75">
      <c r="A506" s="104"/>
      <c r="B506" s="104"/>
    </row>
    <row r="507" spans="1:2" ht="12.75">
      <c r="A507" s="104"/>
      <c r="B507" s="104"/>
    </row>
    <row r="508" spans="1:2" ht="12.75">
      <c r="A508" s="104"/>
      <c r="B508" s="104"/>
    </row>
    <row r="509" spans="1:2" ht="12.75">
      <c r="A509" s="104"/>
      <c r="B509" s="104"/>
    </row>
    <row r="510" spans="1:2" ht="12.75">
      <c r="A510" s="104"/>
      <c r="B510" s="104"/>
    </row>
    <row r="511" spans="1:2" ht="12.75">
      <c r="A511" s="104"/>
      <c r="B511" s="104"/>
    </row>
    <row r="512" spans="1:2" ht="12.75">
      <c r="A512" s="104"/>
      <c r="B512" s="104"/>
    </row>
    <row r="513" spans="1:2" ht="12.75">
      <c r="A513" s="104"/>
      <c r="B513" s="104"/>
    </row>
    <row r="514" spans="1:2" ht="12.75">
      <c r="A514" s="104"/>
      <c r="B514" s="104"/>
    </row>
    <row r="515" spans="1:2" ht="12.75">
      <c r="A515" s="104"/>
      <c r="B515" s="104"/>
    </row>
    <row r="516" spans="1:2" ht="12.75">
      <c r="A516" s="104"/>
      <c r="B516" s="104"/>
    </row>
    <row r="517" spans="1:2" ht="12.75">
      <c r="A517" s="104"/>
      <c r="B517" s="104"/>
    </row>
    <row r="518" spans="1:2" ht="12.75">
      <c r="A518" s="104"/>
      <c r="B518" s="104"/>
    </row>
    <row r="519" spans="1:2" ht="12.75">
      <c r="A519" s="104"/>
      <c r="B519" s="104"/>
    </row>
    <row r="520" spans="1:2" ht="12.75">
      <c r="A520" s="104"/>
      <c r="B520" s="104"/>
    </row>
    <row r="521" spans="1:2" ht="12.75">
      <c r="A521" s="104"/>
      <c r="B521" s="104"/>
    </row>
    <row r="522" spans="1:2" ht="12.75">
      <c r="A522" s="104"/>
      <c r="B522" s="104"/>
    </row>
    <row r="523" spans="1:2" ht="12.75">
      <c r="A523" s="104"/>
      <c r="B523" s="104"/>
    </row>
    <row r="524" spans="1:2" ht="12.75">
      <c r="A524" s="104"/>
      <c r="B524" s="104"/>
    </row>
    <row r="525" spans="1:2" ht="12.75">
      <c r="A525" s="104"/>
      <c r="B525" s="104"/>
    </row>
    <row r="526" spans="1:2" ht="12.75">
      <c r="A526" s="104"/>
      <c r="B526" s="104"/>
    </row>
    <row r="527" spans="1:2" ht="12.75">
      <c r="A527" s="104"/>
      <c r="B527" s="104"/>
    </row>
    <row r="528" spans="1:2" ht="12.75">
      <c r="A528" s="104"/>
      <c r="B528" s="104"/>
    </row>
    <row r="529" spans="1:2" ht="12.75">
      <c r="A529" s="104"/>
      <c r="B529" s="104"/>
    </row>
    <row r="530" spans="1:2" ht="12.75">
      <c r="A530" s="104"/>
      <c r="B530" s="104"/>
    </row>
    <row r="531" spans="1:2" ht="12.75">
      <c r="A531" s="104"/>
      <c r="B531" s="104"/>
    </row>
    <row r="532" spans="1:2" ht="12.75">
      <c r="A532" s="104"/>
      <c r="B532" s="104"/>
    </row>
    <row r="533" spans="1:2" ht="12.75">
      <c r="A533" s="104"/>
      <c r="B533" s="104"/>
    </row>
    <row r="534" spans="1:2" ht="12.75">
      <c r="A534" s="104"/>
      <c r="B534" s="104"/>
    </row>
    <row r="535" spans="1:2" ht="12.75">
      <c r="A535" s="104"/>
      <c r="B535" s="104"/>
    </row>
    <row r="536" spans="1:2" ht="12.75">
      <c r="A536" s="104"/>
      <c r="B536" s="104"/>
    </row>
    <row r="537" spans="1:2" ht="12.75">
      <c r="A537" s="104"/>
      <c r="B537" s="104"/>
    </row>
    <row r="538" spans="1:2" ht="12.75">
      <c r="A538" s="104"/>
      <c r="B538" s="104"/>
    </row>
    <row r="539" spans="1:2" ht="12.75">
      <c r="A539" s="104"/>
      <c r="B539" s="104"/>
    </row>
    <row r="540" spans="1:2" ht="12.75">
      <c r="A540" s="104"/>
      <c r="B540" s="104"/>
    </row>
    <row r="541" spans="1:2" ht="12.75">
      <c r="A541" s="104"/>
      <c r="B541" s="104"/>
    </row>
    <row r="542" spans="1:2" ht="12.75">
      <c r="A542" s="104"/>
      <c r="B542" s="104"/>
    </row>
    <row r="543" spans="1:2" ht="12.75">
      <c r="A543" s="104"/>
      <c r="B543" s="104"/>
    </row>
    <row r="544" spans="1:2" ht="12.75">
      <c r="A544" s="104"/>
      <c r="B544" s="104"/>
    </row>
    <row r="545" spans="1:2" ht="12.75">
      <c r="A545" s="104"/>
      <c r="B545" s="104"/>
    </row>
    <row r="546" spans="1:2" ht="12.75">
      <c r="A546" s="104"/>
      <c r="B546" s="104"/>
    </row>
    <row r="547" spans="1:2" ht="12.75">
      <c r="A547" s="104"/>
      <c r="B547" s="104"/>
    </row>
    <row r="548" spans="1:2" ht="12.75">
      <c r="A548" s="104"/>
      <c r="B548" s="104"/>
    </row>
    <row r="549" spans="1:2" ht="12.75">
      <c r="A549" s="104"/>
      <c r="B549" s="104"/>
    </row>
    <row r="550" spans="1:2" ht="12.75">
      <c r="A550" s="104"/>
      <c r="B550" s="104"/>
    </row>
    <row r="551" spans="1:2" ht="12.75">
      <c r="A551" s="104"/>
      <c r="B551" s="104"/>
    </row>
    <row r="552" spans="1:2" ht="12.75">
      <c r="A552" s="104"/>
      <c r="B552" s="104"/>
    </row>
    <row r="553" spans="1:2" ht="12.75">
      <c r="A553" s="104"/>
      <c r="B553" s="104"/>
    </row>
    <row r="554" spans="1:2" ht="12.75">
      <c r="A554" s="104"/>
      <c r="B554" s="104"/>
    </row>
    <row r="555" spans="1:2" ht="12.75">
      <c r="A555" s="104"/>
      <c r="B555" s="104"/>
    </row>
    <row r="556" spans="1:2" ht="12.75">
      <c r="A556" s="104"/>
      <c r="B556" s="104"/>
    </row>
    <row r="557" spans="1:2" ht="12.75">
      <c r="A557" s="104"/>
      <c r="B557" s="104"/>
    </row>
    <row r="558" spans="1:2" ht="12.75">
      <c r="A558" s="104"/>
      <c r="B558" s="104"/>
    </row>
    <row r="559" spans="1:2" ht="12.75">
      <c r="A559" s="104"/>
      <c r="B559" s="104"/>
    </row>
    <row r="560" spans="1:2" ht="12.75">
      <c r="A560" s="104"/>
      <c r="B560" s="104"/>
    </row>
    <row r="561" spans="1:2" ht="12.75">
      <c r="A561" s="104"/>
      <c r="B561" s="104"/>
    </row>
    <row r="562" spans="1:2" ht="12.75">
      <c r="A562" s="104"/>
      <c r="B562" s="104"/>
    </row>
    <row r="563" spans="1:2" ht="12.75">
      <c r="A563" s="104"/>
      <c r="B563" s="104"/>
    </row>
    <row r="564" spans="1:2" ht="12.75">
      <c r="A564" s="104"/>
      <c r="B564" s="104"/>
    </row>
    <row r="565" spans="1:2" ht="12.75">
      <c r="A565" s="104"/>
      <c r="B565" s="104"/>
    </row>
    <row r="566" spans="1:2" ht="12.75">
      <c r="A566" s="104"/>
      <c r="B566" s="104"/>
    </row>
    <row r="567" spans="1:2" ht="12.75">
      <c r="A567" s="104"/>
      <c r="B567" s="104"/>
    </row>
    <row r="568" spans="1:2" ht="12.75">
      <c r="A568" s="104"/>
      <c r="B568" s="104"/>
    </row>
    <row r="569" spans="1:2" ht="12.75">
      <c r="A569" s="104"/>
      <c r="B569" s="104"/>
    </row>
    <row r="570" spans="1:2" ht="12.75">
      <c r="A570" s="104"/>
      <c r="B570" s="104"/>
    </row>
    <row r="571" spans="1:2" ht="12.75">
      <c r="A571" s="104"/>
      <c r="B571" s="104"/>
    </row>
    <row r="572" spans="1:2" ht="12.75">
      <c r="A572" s="104"/>
      <c r="B572" s="104"/>
    </row>
    <row r="573" spans="1:2" ht="12.75">
      <c r="A573" s="104"/>
      <c r="B573" s="104"/>
    </row>
    <row r="574" spans="1:2" ht="12.75">
      <c r="A574" s="104"/>
      <c r="B574" s="104"/>
    </row>
    <row r="575" spans="1:2" ht="12.75">
      <c r="A575" s="104"/>
      <c r="B575" s="104"/>
    </row>
    <row r="576" spans="1:2" ht="12.75">
      <c r="A576" s="104"/>
      <c r="B576" s="104"/>
    </row>
    <row r="577" spans="1:2" ht="12.75">
      <c r="A577" s="104"/>
      <c r="B577" s="104"/>
    </row>
    <row r="578" spans="1:2" ht="12.75">
      <c r="A578" s="104"/>
      <c r="B578" s="104"/>
    </row>
    <row r="579" spans="1:2" ht="12.75">
      <c r="A579" s="104"/>
      <c r="B579" s="104"/>
    </row>
    <row r="580" spans="1:2" ht="12.75">
      <c r="A580" s="104"/>
      <c r="B580" s="104"/>
    </row>
    <row r="581" spans="1:2" ht="12.75">
      <c r="A581" s="104"/>
      <c r="B581" s="104"/>
    </row>
    <row r="582" spans="1:2" ht="12.75">
      <c r="A582" s="104"/>
      <c r="B582" s="104"/>
    </row>
    <row r="583" spans="1:2" ht="12.75">
      <c r="A583" s="104"/>
      <c r="B583" s="104"/>
    </row>
    <row r="584" spans="1:2" ht="12.75">
      <c r="A584" s="104"/>
      <c r="B584" s="104"/>
    </row>
    <row r="585" spans="1:2" ht="12.75">
      <c r="A585" s="104"/>
      <c r="B585" s="104"/>
    </row>
    <row r="586" spans="1:2" ht="12.75">
      <c r="A586" s="104"/>
      <c r="B586" s="104"/>
    </row>
    <row r="587" spans="1:2" ht="12.75">
      <c r="A587" s="104"/>
      <c r="B587" s="104"/>
    </row>
    <row r="588" spans="1:2" ht="12.75">
      <c r="A588" s="104"/>
      <c r="B588" s="104"/>
    </row>
    <row r="589" spans="1:2" ht="12.75">
      <c r="A589" s="104"/>
      <c r="B589" s="104"/>
    </row>
    <row r="590" spans="1:2" ht="12.75">
      <c r="A590" s="104"/>
      <c r="B590" s="104"/>
    </row>
    <row r="591" spans="1:2" ht="12.75">
      <c r="A591" s="104"/>
      <c r="B591" s="104"/>
    </row>
    <row r="592" spans="1:2" ht="12.75">
      <c r="A592" s="104"/>
      <c r="B592" s="104"/>
    </row>
    <row r="593" spans="1:2" ht="12.75">
      <c r="A593" s="104"/>
      <c r="B593" s="104"/>
    </row>
    <row r="594" spans="1:2" ht="12.75">
      <c r="A594" s="104"/>
      <c r="B594" s="104"/>
    </row>
    <row r="595" spans="1:2" ht="12.75">
      <c r="A595" s="104"/>
      <c r="B595" s="104"/>
    </row>
    <row r="596" spans="1:2" ht="12.75">
      <c r="A596" s="104"/>
      <c r="B596" s="104"/>
    </row>
    <row r="597" spans="1:2" ht="12.75">
      <c r="A597" s="104"/>
      <c r="B597" s="104"/>
    </row>
    <row r="598" spans="1:2" ht="12.75">
      <c r="A598" s="104"/>
      <c r="B598" s="104"/>
    </row>
    <row r="599" spans="1:2" ht="12.75">
      <c r="A599" s="104"/>
      <c r="B599" s="104"/>
    </row>
    <row r="600" spans="1:2" ht="12.75">
      <c r="A600" s="104"/>
      <c r="B600" s="104"/>
    </row>
    <row r="601" spans="1:2" ht="12.75">
      <c r="A601" s="104"/>
      <c r="B601" s="104"/>
    </row>
    <row r="602" spans="1:2" ht="12.75">
      <c r="A602" s="104"/>
      <c r="B602" s="104"/>
    </row>
    <row r="603" spans="1:2" ht="12.75">
      <c r="A603" s="104"/>
      <c r="B603" s="104"/>
    </row>
    <row r="604" spans="1:2" ht="12.75">
      <c r="A604" s="104"/>
      <c r="B604" s="104"/>
    </row>
    <row r="605" spans="1:2" ht="12.75">
      <c r="A605" s="104"/>
      <c r="B605" s="104"/>
    </row>
    <row r="606" spans="1:2" ht="12.75">
      <c r="A606" s="104"/>
      <c r="B606" s="104"/>
    </row>
    <row r="607" spans="1:2" ht="12.75">
      <c r="A607" s="104"/>
      <c r="B607" s="104"/>
    </row>
    <row r="608" spans="1:2" ht="12.75">
      <c r="A608" s="104"/>
      <c r="B608" s="104"/>
    </row>
    <row r="609" spans="1:2" ht="12.75">
      <c r="A609" s="104"/>
      <c r="B609" s="104"/>
    </row>
    <row r="610" spans="1:2" ht="12.75">
      <c r="A610" s="104"/>
      <c r="B610" s="104"/>
    </row>
    <row r="611" spans="1:2" ht="12.75">
      <c r="A611" s="104"/>
      <c r="B611" s="104"/>
    </row>
    <row r="612" spans="1:2" ht="12.75">
      <c r="A612" s="104"/>
      <c r="B612" s="104"/>
    </row>
    <row r="613" spans="1:2" ht="12.75">
      <c r="A613" s="104"/>
      <c r="B613" s="104"/>
    </row>
    <row r="614" spans="1:2" ht="12.75">
      <c r="A614" s="104"/>
      <c r="B614" s="104"/>
    </row>
    <row r="615" spans="1:2" ht="12.75">
      <c r="A615" s="104"/>
      <c r="B615" s="104"/>
    </row>
    <row r="616" spans="1:2" ht="12.75">
      <c r="A616" s="104"/>
      <c r="B616" s="104"/>
    </row>
    <row r="617" spans="1:2" ht="12.75">
      <c r="A617" s="104"/>
      <c r="B617" s="104"/>
    </row>
    <row r="618" spans="1:2" ht="12.75">
      <c r="A618" s="104"/>
      <c r="B618" s="104"/>
    </row>
    <row r="619" spans="1:2" ht="12.75">
      <c r="A619" s="104"/>
      <c r="B619" s="104"/>
    </row>
    <row r="620" spans="1:2" ht="12.75">
      <c r="A620" s="104"/>
      <c r="B620" s="104"/>
    </row>
    <row r="621" spans="1:2" ht="12.75">
      <c r="A621" s="104"/>
      <c r="B621" s="104"/>
    </row>
    <row r="622" spans="1:2" ht="12.75">
      <c r="A622" s="104"/>
      <c r="B622" s="104"/>
    </row>
    <row r="623" spans="1:2" ht="12.75">
      <c r="A623" s="104"/>
      <c r="B623" s="104"/>
    </row>
    <row r="624" spans="1:2" ht="12.75">
      <c r="A624" s="104"/>
      <c r="B624" s="104"/>
    </row>
    <row r="625" spans="1:2" ht="12.75">
      <c r="A625" s="104"/>
      <c r="B625" s="104"/>
    </row>
    <row r="626" spans="1:2" ht="12.75">
      <c r="A626" s="104"/>
      <c r="B626" s="104"/>
    </row>
    <row r="627" spans="1:2" ht="12.75">
      <c r="A627" s="104"/>
      <c r="B627" s="104"/>
    </row>
    <row r="628" spans="1:2" ht="12.75">
      <c r="A628" s="104"/>
      <c r="B628" s="104"/>
    </row>
    <row r="629" spans="1:2" ht="12.75">
      <c r="A629" s="104"/>
      <c r="B629" s="104"/>
    </row>
    <row r="630" spans="1:2" ht="12.75">
      <c r="A630" s="104"/>
      <c r="B630" s="104"/>
    </row>
    <row r="631" spans="1:2" ht="12.75">
      <c r="A631" s="104"/>
      <c r="B631" s="104"/>
    </row>
    <row r="632" spans="1:2" ht="12.75">
      <c r="A632" s="104"/>
      <c r="B632" s="104"/>
    </row>
    <row r="633" spans="1:2" ht="12.75">
      <c r="A633" s="104"/>
      <c r="B633" s="104"/>
    </row>
    <row r="634" spans="1:2" ht="12.75">
      <c r="A634" s="104"/>
      <c r="B634" s="104"/>
    </row>
    <row r="635" spans="1:2" ht="12.75">
      <c r="A635" s="104"/>
      <c r="B635" s="104"/>
    </row>
    <row r="636" spans="1:2" ht="12.75">
      <c r="A636" s="104"/>
      <c r="B636" s="104"/>
    </row>
    <row r="637" spans="1:2" ht="12.75">
      <c r="A637" s="104"/>
      <c r="B637" s="104"/>
    </row>
    <row r="638" spans="1:2" ht="12.75">
      <c r="A638" s="104"/>
      <c r="B638" s="104"/>
    </row>
    <row r="639" spans="1:2" ht="12.75">
      <c r="A639" s="104"/>
      <c r="B639" s="104"/>
    </row>
    <row r="640" spans="1:2" ht="12.75">
      <c r="A640" s="104"/>
      <c r="B640" s="104"/>
    </row>
    <row r="641" spans="1:2" ht="12.75">
      <c r="A641" s="104"/>
      <c r="B641" s="104"/>
    </row>
    <row r="642" spans="1:2" ht="12.75">
      <c r="A642" s="104"/>
      <c r="B642" s="104"/>
    </row>
    <row r="643" spans="1:2" ht="12.75">
      <c r="A643" s="104"/>
      <c r="B643" s="104"/>
    </row>
    <row r="644" spans="1:2" ht="12.75">
      <c r="A644" s="104"/>
      <c r="B644" s="104"/>
    </row>
    <row r="645" spans="1:2" ht="12.75">
      <c r="A645" s="104"/>
      <c r="B645" s="104"/>
    </row>
    <row r="646" spans="1:2" ht="12.75">
      <c r="A646" s="104"/>
      <c r="B646" s="104"/>
    </row>
    <row r="647" spans="1:2" ht="12.75">
      <c r="A647" s="104"/>
      <c r="B647" s="104"/>
    </row>
    <row r="648" spans="1:2" ht="12.75">
      <c r="A648" s="104"/>
      <c r="B648" s="104"/>
    </row>
    <row r="649" spans="1:2" ht="12.75">
      <c r="A649" s="104"/>
      <c r="B649" s="104"/>
    </row>
    <row r="650" spans="1:2" ht="12.75">
      <c r="A650" s="104"/>
      <c r="B650" s="104"/>
    </row>
    <row r="651" spans="1:2" ht="12.75">
      <c r="A651" s="104"/>
      <c r="B651" s="104"/>
    </row>
    <row r="652" spans="1:2" ht="12.75">
      <c r="A652" s="104"/>
      <c r="B652" s="104"/>
    </row>
    <row r="653" spans="1:2" ht="12.75">
      <c r="A653" s="104"/>
      <c r="B653" s="104"/>
    </row>
    <row r="654" spans="1:2" ht="12.75">
      <c r="A654" s="104"/>
      <c r="B654" s="104"/>
    </row>
    <row r="655" spans="1:2" ht="12.75">
      <c r="A655" s="104"/>
      <c r="B655" s="104"/>
    </row>
    <row r="656" spans="1:2" ht="12.75">
      <c r="A656" s="104"/>
      <c r="B656" s="104"/>
    </row>
    <row r="657" spans="1:2" ht="12.75">
      <c r="A657" s="104"/>
      <c r="B657" s="104"/>
    </row>
    <row r="658" spans="1:2" ht="12.75">
      <c r="A658" s="104"/>
      <c r="B658" s="104"/>
    </row>
    <row r="659" spans="1:2" ht="12.75">
      <c r="A659" s="104"/>
      <c r="B659" s="104"/>
    </row>
    <row r="660" spans="1:2" ht="12.75">
      <c r="A660" s="104"/>
      <c r="B660" s="104"/>
    </row>
    <row r="661" spans="1:2" ht="12.75">
      <c r="A661" s="104"/>
      <c r="B661" s="104"/>
    </row>
    <row r="662" spans="1:2" ht="12.75">
      <c r="A662" s="104"/>
      <c r="B662" s="104"/>
    </row>
    <row r="663" spans="1:2" ht="12.75">
      <c r="A663" s="104"/>
      <c r="B663" s="104"/>
    </row>
    <row r="664" spans="1:2" ht="12.75">
      <c r="A664" s="104"/>
      <c r="B664" s="104"/>
    </row>
    <row r="665" spans="1:2" ht="12.75">
      <c r="A665" s="104"/>
      <c r="B665" s="104"/>
    </row>
    <row r="666" spans="1:2" ht="12.75">
      <c r="A666" s="104"/>
      <c r="B666" s="104"/>
    </row>
    <row r="667" spans="1:2" ht="12.75">
      <c r="A667" s="104"/>
      <c r="B667" s="104"/>
    </row>
    <row r="668" spans="1:2" ht="12.75">
      <c r="A668" s="104"/>
      <c r="B668" s="104"/>
    </row>
    <row r="669" spans="1:2" ht="12.75">
      <c r="A669" s="104"/>
      <c r="B669" s="104"/>
    </row>
    <row r="670" spans="1:2" ht="12.75">
      <c r="A670" s="104"/>
      <c r="B670" s="104"/>
    </row>
    <row r="671" spans="1:2" ht="12.75">
      <c r="A671" s="104"/>
      <c r="B671" s="104"/>
    </row>
    <row r="672" spans="1:2" ht="12.75">
      <c r="A672" s="104"/>
      <c r="B672" s="104"/>
    </row>
    <row r="673" spans="1:2" ht="12.75">
      <c r="A673" s="104"/>
      <c r="B673" s="104"/>
    </row>
    <row r="674" spans="1:2" ht="12.75">
      <c r="A674" s="104"/>
      <c r="B674" s="104"/>
    </row>
    <row r="675" spans="1:2" ht="12.75">
      <c r="A675" s="104"/>
      <c r="B675" s="104"/>
    </row>
    <row r="676" spans="1:2" ht="12.75">
      <c r="A676" s="104"/>
      <c r="B676" s="104"/>
    </row>
    <row r="677" spans="1:2" ht="12.75">
      <c r="A677" s="104"/>
      <c r="B677" s="104"/>
    </row>
    <row r="678" spans="1:2" ht="12.75">
      <c r="A678" s="104"/>
      <c r="B678" s="104"/>
    </row>
    <row r="679" spans="1:2" ht="12.75">
      <c r="A679" s="104"/>
      <c r="B679" s="104"/>
    </row>
    <row r="680" spans="1:2" ht="12.75">
      <c r="A680" s="104"/>
      <c r="B680" s="104"/>
    </row>
    <row r="681" spans="1:2" ht="12.75">
      <c r="A681" s="104"/>
      <c r="B681" s="104"/>
    </row>
    <row r="682" spans="1:2" ht="12.75">
      <c r="A682" s="104"/>
      <c r="B682" s="104"/>
    </row>
    <row r="683" spans="1:2" ht="12.75">
      <c r="A683" s="104"/>
      <c r="B683" s="104"/>
    </row>
    <row r="684" spans="1:2" ht="12.75">
      <c r="A684" s="104"/>
      <c r="B684" s="104"/>
    </row>
    <row r="685" spans="1:2" ht="12.75">
      <c r="A685" s="104"/>
      <c r="B685" s="104"/>
    </row>
    <row r="686" spans="1:2" ht="12.75">
      <c r="A686" s="104"/>
      <c r="B686" s="104"/>
    </row>
    <row r="687" spans="1:2" ht="12.75">
      <c r="A687" s="104"/>
      <c r="B687" s="104"/>
    </row>
    <row r="688" spans="1:2" ht="12.75">
      <c r="A688" s="104"/>
      <c r="B688" s="104"/>
    </row>
    <row r="689" spans="1:2" ht="12.75">
      <c r="A689" s="104"/>
      <c r="B689" s="104"/>
    </row>
  </sheetData>
  <mergeCells count="36">
    <mergeCell ref="V5:W5"/>
    <mergeCell ref="AA5:AB5"/>
    <mergeCell ref="G5:H5"/>
    <mergeCell ref="L5:M5"/>
    <mergeCell ref="Q5:R5"/>
    <mergeCell ref="U90:Y90"/>
    <mergeCell ref="Z90:AD90"/>
    <mergeCell ref="A90:E90"/>
    <mergeCell ref="F90:J90"/>
    <mergeCell ref="K90:O90"/>
    <mergeCell ref="P90:T90"/>
    <mergeCell ref="P4:T4"/>
    <mergeCell ref="A2:E2"/>
    <mergeCell ref="A3:E3"/>
    <mergeCell ref="B5:C5"/>
    <mergeCell ref="K4:O4"/>
    <mergeCell ref="F4:J4"/>
    <mergeCell ref="A4:E4"/>
    <mergeCell ref="A1:J1"/>
    <mergeCell ref="K1:T1"/>
    <mergeCell ref="P2:T2"/>
    <mergeCell ref="P3:T3"/>
    <mergeCell ref="K2:O2"/>
    <mergeCell ref="K3:O3"/>
    <mergeCell ref="F2:J2"/>
    <mergeCell ref="F3:J3"/>
    <mergeCell ref="A89:J89"/>
    <mergeCell ref="K89:T89"/>
    <mergeCell ref="U1:AD1"/>
    <mergeCell ref="U2:Y2"/>
    <mergeCell ref="Z2:AD2"/>
    <mergeCell ref="U3:Y3"/>
    <mergeCell ref="Z3:AD3"/>
    <mergeCell ref="U4:Y4"/>
    <mergeCell ref="Z4:AD4"/>
    <mergeCell ref="U89:AD89"/>
  </mergeCells>
  <printOptions horizontalCentered="1"/>
  <pageMargins left="0.75" right="0.75" top="1" bottom="0.25" header="0.5" footer="0.5"/>
  <pageSetup fitToWidth="3" fitToHeight="1" horizontalDpi="300" verticalDpi="300" orientation="portrait" scale="48" r:id="rId1"/>
  <headerFooter alignWithMargins="0">
    <oddHeader>&amp;C&amp;"Arial,Bold"&amp;14Brassworld Rosters&amp;12
</oddHeader>
  </headerFooter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workbookViewId="0" topLeftCell="A1">
      <selection activeCell="B22" sqref="B22"/>
    </sheetView>
  </sheetViews>
  <sheetFormatPr defaultColWidth="9.140625" defaultRowHeight="12.75"/>
  <cols>
    <col min="1" max="1" width="15.421875" style="0" bestFit="1" customWidth="1"/>
    <col min="2" max="2" width="9.00390625" style="0" customWidth="1"/>
  </cols>
  <sheetData>
    <row r="1" spans="1:11" s="41" customFormat="1" ht="18.75" thickBot="1">
      <c r="A1" s="180" t="s">
        <v>882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1" ht="16.5" customHeight="1" thickBot="1">
      <c r="A2" s="42"/>
      <c r="B2" s="177" t="s">
        <v>890</v>
      </c>
      <c r="C2" s="178"/>
      <c r="D2" s="178"/>
      <c r="E2" s="178"/>
      <c r="F2" s="178"/>
      <c r="G2" s="178"/>
      <c r="H2" s="178"/>
      <c r="I2" s="178"/>
      <c r="J2" s="178"/>
      <c r="K2" s="179"/>
    </row>
    <row r="3" spans="1:11" ht="16.5" thickBot="1">
      <c r="A3" s="64" t="s">
        <v>891</v>
      </c>
      <c r="B3" s="6">
        <v>1</v>
      </c>
      <c r="C3" s="7">
        <v>2</v>
      </c>
      <c r="D3" s="7">
        <v>3</v>
      </c>
      <c r="E3" s="7" t="s">
        <v>892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8">
        <v>9</v>
      </c>
    </row>
    <row r="4" spans="1:11" ht="12.75">
      <c r="A4" s="102" t="str">
        <f>Aaron!$A$2</f>
        <v>Annadale</v>
      </c>
      <c r="B4" s="5" t="s">
        <v>2372</v>
      </c>
      <c r="C4" s="5" t="s">
        <v>2367</v>
      </c>
      <c r="D4" s="5" t="s">
        <v>2366</v>
      </c>
      <c r="E4" s="5"/>
      <c r="F4" s="5" t="s">
        <v>2366</v>
      </c>
      <c r="G4" s="5" t="s">
        <v>2366</v>
      </c>
      <c r="H4" s="5" t="s">
        <v>2366</v>
      </c>
      <c r="I4" s="5" t="s">
        <v>2366</v>
      </c>
      <c r="J4" s="5" t="s">
        <v>2366</v>
      </c>
      <c r="K4" s="5" t="s">
        <v>2366</v>
      </c>
    </row>
    <row r="5" spans="1:11" ht="12.75">
      <c r="A5" s="51" t="str">
        <f>Mays!$A$2</f>
        <v>Aspen</v>
      </c>
      <c r="B5" s="4" t="s">
        <v>2369</v>
      </c>
      <c r="C5" s="4" t="s">
        <v>2369</v>
      </c>
      <c r="D5" s="4" t="s">
        <v>2369</v>
      </c>
      <c r="E5" s="4"/>
      <c r="F5" s="4" t="s">
        <v>2369</v>
      </c>
      <c r="G5" s="4" t="s">
        <v>2369</v>
      </c>
      <c r="H5" s="4" t="s">
        <v>2369</v>
      </c>
      <c r="I5" s="4" t="s">
        <v>2369</v>
      </c>
      <c r="J5" s="4" t="s">
        <v>2369</v>
      </c>
      <c r="K5" s="4" t="s">
        <v>2369</v>
      </c>
    </row>
    <row r="6" spans="1:11" ht="12.75">
      <c r="A6" s="51" t="str">
        <f>Cobb!$P$2</f>
        <v>Baltimore</v>
      </c>
      <c r="B6" s="4" t="s">
        <v>2566</v>
      </c>
      <c r="C6" s="4" t="s">
        <v>2566</v>
      </c>
      <c r="D6" s="4" t="s">
        <v>2566</v>
      </c>
      <c r="E6" s="4"/>
      <c r="F6" s="4" t="s">
        <v>2566</v>
      </c>
      <c r="G6" s="4" t="s">
        <v>2566</v>
      </c>
      <c r="H6" s="4" t="s">
        <v>2566</v>
      </c>
      <c r="I6" s="4" t="s">
        <v>2566</v>
      </c>
      <c r="J6" s="4" t="s">
        <v>2566</v>
      </c>
      <c r="K6" s="4" t="s">
        <v>2566</v>
      </c>
    </row>
    <row r="7" spans="1:11" ht="12.75">
      <c r="A7" s="51" t="str">
        <f>Aaron!$F$2</f>
        <v>Buckeye</v>
      </c>
      <c r="B7" s="4" t="s">
        <v>2367</v>
      </c>
      <c r="C7" s="4" t="s">
        <v>2367</v>
      </c>
      <c r="D7" s="4" t="s">
        <v>2367</v>
      </c>
      <c r="E7" s="4"/>
      <c r="F7" s="4" t="s">
        <v>2367</v>
      </c>
      <c r="G7" s="4" t="s">
        <v>2367</v>
      </c>
      <c r="H7" s="4" t="s">
        <v>2367</v>
      </c>
      <c r="I7" s="4" t="s">
        <v>2367</v>
      </c>
      <c r="J7" s="4" t="s">
        <v>2367</v>
      </c>
      <c r="K7" s="4" t="s">
        <v>2367</v>
      </c>
    </row>
    <row r="8" spans="1:11" ht="12.75">
      <c r="A8" s="51" t="str">
        <f>Ruth!$U$2</f>
        <v>Exeter</v>
      </c>
      <c r="B8" s="4" t="s">
        <v>3092</v>
      </c>
      <c r="C8" s="4" t="s">
        <v>3092</v>
      </c>
      <c r="D8" s="4" t="s">
        <v>3092</v>
      </c>
      <c r="E8" s="4"/>
      <c r="F8" s="4" t="s">
        <v>3092</v>
      </c>
      <c r="G8" s="4" t="s">
        <v>3092</v>
      </c>
      <c r="H8" s="4" t="s">
        <v>3092</v>
      </c>
      <c r="I8" s="4" t="s">
        <v>3092</v>
      </c>
      <c r="J8" s="4" t="s">
        <v>3092</v>
      </c>
      <c r="K8" s="4" t="s">
        <v>3092</v>
      </c>
    </row>
    <row r="9" spans="1:11" ht="12.75">
      <c r="A9" s="51" t="str">
        <f>Ruth!$F$2</f>
        <v>Gotham City</v>
      </c>
      <c r="B9" s="4" t="s">
        <v>893</v>
      </c>
      <c r="C9" s="4" t="s">
        <v>893</v>
      </c>
      <c r="D9" s="4" t="s">
        <v>893</v>
      </c>
      <c r="E9" s="4"/>
      <c r="F9" s="4" t="s">
        <v>893</v>
      </c>
      <c r="G9" s="4" t="s">
        <v>893</v>
      </c>
      <c r="H9" s="4" t="s">
        <v>893</v>
      </c>
      <c r="I9" s="4" t="s">
        <v>893</v>
      </c>
      <c r="J9" s="4" t="s">
        <v>893</v>
      </c>
      <c r="K9" s="4" t="s">
        <v>893</v>
      </c>
    </row>
    <row r="10" spans="1:11" ht="12.75">
      <c r="A10" s="51" t="str">
        <f>Cobb!$F$2</f>
        <v>Greenville</v>
      </c>
      <c r="B10" s="4" t="s">
        <v>2363</v>
      </c>
      <c r="C10" s="4" t="s">
        <v>2363</v>
      </c>
      <c r="D10" s="4" t="s">
        <v>2363</v>
      </c>
      <c r="E10" s="4"/>
      <c r="F10" s="4" t="s">
        <v>2363</v>
      </c>
      <c r="G10" s="4" t="s">
        <v>2363</v>
      </c>
      <c r="H10" s="4" t="s">
        <v>2363</v>
      </c>
      <c r="I10" s="4" t="s">
        <v>2363</v>
      </c>
      <c r="J10" s="4" t="s">
        <v>2363</v>
      </c>
      <c r="K10" s="4" t="s">
        <v>2363</v>
      </c>
    </row>
    <row r="11" spans="1:11" ht="12.75">
      <c r="A11" s="51" t="str">
        <f>Aaron!$U$2</f>
        <v>Lafontaine Park</v>
      </c>
      <c r="B11" s="4" t="s">
        <v>2368</v>
      </c>
      <c r="C11" s="4" t="s">
        <v>2368</v>
      </c>
      <c r="D11" s="4" t="s">
        <v>2368</v>
      </c>
      <c r="E11" s="4"/>
      <c r="F11" s="4" t="s">
        <v>2368</v>
      </c>
      <c r="G11" s="4" t="s">
        <v>2368</v>
      </c>
      <c r="H11" s="4" t="s">
        <v>2368</v>
      </c>
      <c r="I11" s="4" t="s">
        <v>2368</v>
      </c>
      <c r="J11" s="4" t="s">
        <v>2368</v>
      </c>
      <c r="K11" s="4" t="s">
        <v>2368</v>
      </c>
    </row>
    <row r="12" spans="1:11" ht="12.75">
      <c r="A12" s="51" t="str">
        <f>Mays!$F$2</f>
        <v>Mansfield</v>
      </c>
      <c r="B12" s="4" t="s">
        <v>181</v>
      </c>
      <c r="C12" s="4" t="s">
        <v>181</v>
      </c>
      <c r="D12" s="4" t="s">
        <v>181</v>
      </c>
      <c r="E12" s="4"/>
      <c r="F12" s="4" t="s">
        <v>181</v>
      </c>
      <c r="G12" s="4" t="s">
        <v>181</v>
      </c>
      <c r="H12" s="4" t="s">
        <v>181</v>
      </c>
      <c r="I12" s="4" t="s">
        <v>181</v>
      </c>
      <c r="J12" s="4" t="s">
        <v>181</v>
      </c>
      <c r="K12" s="4" t="s">
        <v>181</v>
      </c>
    </row>
    <row r="13" spans="1:11" ht="12.75">
      <c r="A13" s="51" t="str">
        <f>Mays!$K$2</f>
        <v>Maryland</v>
      </c>
      <c r="B13" s="4" t="s">
        <v>2370</v>
      </c>
      <c r="C13" s="4" t="s">
        <v>2370</v>
      </c>
      <c r="D13" s="4" t="s">
        <v>2370</v>
      </c>
      <c r="E13" s="4"/>
      <c r="F13" s="4" t="s">
        <v>2370</v>
      </c>
      <c r="G13" s="4" t="s">
        <v>2370</v>
      </c>
      <c r="H13" s="4" t="s">
        <v>2370</v>
      </c>
      <c r="I13" s="4" t="s">
        <v>2370</v>
      </c>
      <c r="J13" s="4" t="s">
        <v>2370</v>
      </c>
      <c r="K13" s="4" t="s">
        <v>2370</v>
      </c>
    </row>
    <row r="14" spans="1:11" ht="12.75">
      <c r="A14" s="51" t="str">
        <f>Mays!$P$2</f>
        <v>Northwoods</v>
      </c>
      <c r="B14" s="4" t="s">
        <v>2372</v>
      </c>
      <c r="C14" s="4" t="s">
        <v>2372</v>
      </c>
      <c r="D14" s="4" t="s">
        <v>2372</v>
      </c>
      <c r="E14" s="4"/>
      <c r="F14" s="4" t="s">
        <v>2372</v>
      </c>
      <c r="G14" s="4" t="s">
        <v>2372</v>
      </c>
      <c r="H14" s="4" t="s">
        <v>2372</v>
      </c>
      <c r="I14" s="4" t="s">
        <v>2372</v>
      </c>
      <c r="J14" s="4" t="s">
        <v>2372</v>
      </c>
      <c r="K14" s="4" t="s">
        <v>2372</v>
      </c>
    </row>
    <row r="15" spans="1:11" ht="12.75">
      <c r="A15" s="51" t="str">
        <f>Ruth!$A$2</f>
        <v>Plum Island</v>
      </c>
      <c r="B15" s="4" t="s">
        <v>968</v>
      </c>
      <c r="C15" s="4" t="s">
        <v>905</v>
      </c>
      <c r="D15" s="4" t="s">
        <v>970</v>
      </c>
      <c r="E15" s="4"/>
      <c r="F15" s="4" t="s">
        <v>970</v>
      </c>
      <c r="G15" s="4" t="s">
        <v>970</v>
      </c>
      <c r="H15" s="4" t="s">
        <v>970</v>
      </c>
      <c r="I15" s="4" t="s">
        <v>970</v>
      </c>
      <c r="J15" s="4" t="s">
        <v>970</v>
      </c>
      <c r="K15" s="4" t="s">
        <v>970</v>
      </c>
    </row>
    <row r="16" spans="1:11" ht="12.75">
      <c r="A16" s="51" t="str">
        <f>Aaron!$Z$2</f>
        <v>Port Richey</v>
      </c>
      <c r="B16" s="4" t="s">
        <v>968</v>
      </c>
      <c r="C16" s="4" t="s">
        <v>968</v>
      </c>
      <c r="D16" s="4" t="s">
        <v>970</v>
      </c>
      <c r="E16" s="4"/>
      <c r="F16" s="4" t="s">
        <v>968</v>
      </c>
      <c r="G16" s="4" t="s">
        <v>968</v>
      </c>
      <c r="H16" s="4" t="s">
        <v>968</v>
      </c>
      <c r="I16" s="4" t="s">
        <v>968</v>
      </c>
      <c r="J16" s="4" t="s">
        <v>968</v>
      </c>
      <c r="K16" s="4" t="s">
        <v>968</v>
      </c>
    </row>
    <row r="17" spans="1:11" ht="12.75">
      <c r="A17" s="51" t="str">
        <f>Ruth!$K$2</f>
        <v>Portland</v>
      </c>
      <c r="B17" s="4" t="s">
        <v>820</v>
      </c>
      <c r="C17" s="4" t="s">
        <v>820</v>
      </c>
      <c r="D17" s="4" t="s">
        <v>820</v>
      </c>
      <c r="E17" s="4"/>
      <c r="F17" s="4" t="s">
        <v>820</v>
      </c>
      <c r="G17" s="4" t="s">
        <v>820</v>
      </c>
      <c r="H17" s="4" t="s">
        <v>820</v>
      </c>
      <c r="I17" s="4" t="s">
        <v>820</v>
      </c>
      <c r="J17" s="4" t="s">
        <v>820</v>
      </c>
      <c r="K17" s="4" t="s">
        <v>820</v>
      </c>
    </row>
    <row r="18" spans="1:11" ht="12.75">
      <c r="A18" s="51" t="str">
        <f>Cobb!$K$2</f>
        <v>Rivendell</v>
      </c>
      <c r="B18" s="4" t="s">
        <v>969</v>
      </c>
      <c r="C18" s="4" t="s">
        <v>969</v>
      </c>
      <c r="D18" s="4" t="s">
        <v>969</v>
      </c>
      <c r="E18" s="4"/>
      <c r="F18" s="4" t="s">
        <v>969</v>
      </c>
      <c r="G18" s="4" t="s">
        <v>969</v>
      </c>
      <c r="H18" s="4" t="s">
        <v>969</v>
      </c>
      <c r="I18" s="4" t="s">
        <v>969</v>
      </c>
      <c r="J18" s="4" t="s">
        <v>969</v>
      </c>
      <c r="K18" s="4" t="s">
        <v>969</v>
      </c>
    </row>
    <row r="19" spans="1:11" ht="12.75">
      <c r="A19" s="51" t="str">
        <f>Cobb!$U$2</f>
        <v>Santa Barbara</v>
      </c>
      <c r="B19" s="4" t="s">
        <v>904</v>
      </c>
      <c r="C19" s="4" t="s">
        <v>904</v>
      </c>
      <c r="D19" s="4" t="s">
        <v>904</v>
      </c>
      <c r="E19" s="4"/>
      <c r="F19" s="4" t="s">
        <v>904</v>
      </c>
      <c r="G19" s="4" t="s">
        <v>904</v>
      </c>
      <c r="H19" s="4" t="s">
        <v>904</v>
      </c>
      <c r="I19" s="4" t="s">
        <v>904</v>
      </c>
      <c r="J19" s="4" t="s">
        <v>904</v>
      </c>
      <c r="K19" s="4" t="s">
        <v>904</v>
      </c>
    </row>
    <row r="20" spans="1:11" ht="12.75">
      <c r="A20" s="51" t="str">
        <f>Ruth!$P$2</f>
        <v>San Bernardino</v>
      </c>
      <c r="B20" s="4" t="s">
        <v>905</v>
      </c>
      <c r="C20" s="4" t="s">
        <v>905</v>
      </c>
      <c r="D20" s="4" t="s">
        <v>905</v>
      </c>
      <c r="E20" s="4"/>
      <c r="F20" s="4" t="s">
        <v>905</v>
      </c>
      <c r="G20" s="4" t="s">
        <v>905</v>
      </c>
      <c r="H20" s="4" t="s">
        <v>905</v>
      </c>
      <c r="I20" s="4" t="s">
        <v>905</v>
      </c>
      <c r="J20" s="4" t="s">
        <v>905</v>
      </c>
      <c r="K20" s="4" t="s">
        <v>905</v>
      </c>
    </row>
    <row r="21" spans="1:11" ht="12.75">
      <c r="A21" s="51" t="str">
        <f>Cobb!$A$2</f>
        <v>Silver</v>
      </c>
      <c r="B21" s="4" t="s">
        <v>2362</v>
      </c>
      <c r="C21" s="4" t="s">
        <v>2362</v>
      </c>
      <c r="D21" s="4" t="s">
        <v>2362</v>
      </c>
      <c r="E21" s="4"/>
      <c r="F21" s="4" t="s">
        <v>2362</v>
      </c>
      <c r="G21" s="4" t="s">
        <v>2362</v>
      </c>
      <c r="H21" s="4" t="s">
        <v>2362</v>
      </c>
      <c r="I21" s="4" t="s">
        <v>2362</v>
      </c>
      <c r="J21" s="4" t="s">
        <v>2362</v>
      </c>
      <c r="K21" s="4" t="s">
        <v>2362</v>
      </c>
    </row>
    <row r="22" spans="1:11" ht="12.75">
      <c r="A22" s="51" t="str">
        <f>Aaron!$K$2</f>
        <v>Taggart</v>
      </c>
      <c r="B22" s="4" t="s">
        <v>2881</v>
      </c>
      <c r="C22" s="4" t="s">
        <v>2881</v>
      </c>
      <c r="D22" s="4" t="s">
        <v>2881</v>
      </c>
      <c r="E22" s="4"/>
      <c r="F22" s="4" t="s">
        <v>2881</v>
      </c>
      <c r="G22" s="4" t="s">
        <v>2881</v>
      </c>
      <c r="H22" s="4" t="s">
        <v>2881</v>
      </c>
      <c r="I22" s="4" t="s">
        <v>2881</v>
      </c>
      <c r="J22" s="4" t="s">
        <v>2881</v>
      </c>
      <c r="K22" s="4" t="s">
        <v>2881</v>
      </c>
    </row>
    <row r="23" spans="1:11" ht="12.75">
      <c r="A23" s="51" t="str">
        <f>Mays!$U$2</f>
        <v>Torrington</v>
      </c>
      <c r="B23" s="4" t="s">
        <v>1708</v>
      </c>
      <c r="C23" s="4" t="s">
        <v>1708</v>
      </c>
      <c r="D23" s="4" t="s">
        <v>1708</v>
      </c>
      <c r="E23" s="4"/>
      <c r="F23" s="4" t="s">
        <v>1708</v>
      </c>
      <c r="G23" s="4" t="s">
        <v>1708</v>
      </c>
      <c r="H23" s="4" t="s">
        <v>1708</v>
      </c>
      <c r="I23" s="4" t="s">
        <v>1708</v>
      </c>
      <c r="J23" s="4" t="s">
        <v>1708</v>
      </c>
      <c r="K23" s="4" t="s">
        <v>1708</v>
      </c>
    </row>
    <row r="24" spans="1:11" ht="12.75">
      <c r="A24" s="51" t="str">
        <f>Aaron!$P$2</f>
        <v>Virginia</v>
      </c>
      <c r="B24" s="4" t="s">
        <v>824</v>
      </c>
      <c r="C24" s="4" t="s">
        <v>2370</v>
      </c>
      <c r="D24" s="4" t="s">
        <v>824</v>
      </c>
      <c r="E24" s="4"/>
      <c r="F24" s="4" t="s">
        <v>824</v>
      </c>
      <c r="G24" s="4" t="s">
        <v>824</v>
      </c>
      <c r="H24" s="4" t="s">
        <v>824</v>
      </c>
      <c r="I24" s="4" t="s">
        <v>824</v>
      </c>
      <c r="J24" s="4" t="s">
        <v>824</v>
      </c>
      <c r="K24" s="4" t="s">
        <v>824</v>
      </c>
    </row>
    <row r="25" spans="1:11" ht="12.75">
      <c r="A25" s="51" t="str">
        <f>Cobb!$Z$2</f>
        <v>Waukesha</v>
      </c>
      <c r="B25" s="4" t="s">
        <v>2364</v>
      </c>
      <c r="C25" s="4" t="s">
        <v>2364</v>
      </c>
      <c r="D25" s="4" t="s">
        <v>2364</v>
      </c>
      <c r="E25" s="4"/>
      <c r="F25" s="4" t="s">
        <v>2364</v>
      </c>
      <c r="G25" s="4" t="s">
        <v>2364</v>
      </c>
      <c r="H25" s="4" t="s">
        <v>2364</v>
      </c>
      <c r="I25" s="4" t="s">
        <v>2364</v>
      </c>
      <c r="J25" s="4" t="s">
        <v>2364</v>
      </c>
      <c r="K25" s="4" t="s">
        <v>2364</v>
      </c>
    </row>
    <row r="26" spans="1:11" ht="12.75">
      <c r="A26" s="51" t="str">
        <f>Mays!$Z$2</f>
        <v>West Oakland</v>
      </c>
      <c r="B26" s="4" t="s">
        <v>2371</v>
      </c>
      <c r="C26" s="4" t="s">
        <v>2371</v>
      </c>
      <c r="D26" s="4" t="s">
        <v>2371</v>
      </c>
      <c r="E26" s="4"/>
      <c r="F26" s="4" t="s">
        <v>2371</v>
      </c>
      <c r="G26" s="4" t="s">
        <v>2371</v>
      </c>
      <c r="H26" s="4" t="s">
        <v>2371</v>
      </c>
      <c r="I26" s="4" t="s">
        <v>2371</v>
      </c>
      <c r="J26" s="4" t="s">
        <v>2371</v>
      </c>
      <c r="K26" s="4" t="s">
        <v>2371</v>
      </c>
    </row>
    <row r="27" spans="1:11" ht="13.5" thickBot="1">
      <c r="A27" s="52" t="str">
        <f>Ruth!$Z$2</f>
        <v>Williamsburg</v>
      </c>
      <c r="B27" s="4" t="s">
        <v>2365</v>
      </c>
      <c r="C27" s="4" t="s">
        <v>2365</v>
      </c>
      <c r="D27" s="4" t="s">
        <v>2365</v>
      </c>
      <c r="E27" s="4"/>
      <c r="F27" s="4" t="s">
        <v>2365</v>
      </c>
      <c r="G27" s="4" t="s">
        <v>2365</v>
      </c>
      <c r="H27" s="4" t="s">
        <v>2365</v>
      </c>
      <c r="I27" s="4" t="s">
        <v>2365</v>
      </c>
      <c r="J27" s="4" t="s">
        <v>2365</v>
      </c>
      <c r="K27" s="4" t="s">
        <v>2365</v>
      </c>
    </row>
    <row r="36" spans="1:11" ht="12.75">
      <c r="A36" s="149" t="str">
        <f>General!$B$11</f>
        <v>as of October 5, 2005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</row>
  </sheetData>
  <mergeCells count="3">
    <mergeCell ref="A1:K1"/>
    <mergeCell ref="B2:K2"/>
    <mergeCell ref="A36:K36"/>
  </mergeCells>
  <printOptions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5"/>
  <sheetViews>
    <sheetView zoomScale="75" zoomScaleNormal="75" workbookViewId="0" topLeftCell="A1">
      <pane ySplit="3" topLeftCell="BM49" activePane="bottomLeft" state="frozen"/>
      <selection pane="topLeft" activeCell="A1" sqref="A1"/>
      <selection pane="bottomLeft" activeCell="F78" sqref="F78"/>
    </sheetView>
  </sheetViews>
  <sheetFormatPr defaultColWidth="9.140625" defaultRowHeight="12.75"/>
  <cols>
    <col min="1" max="1" width="13.8515625" style="0" bestFit="1" customWidth="1"/>
    <col min="2" max="3" width="12.8515625" style="0" customWidth="1"/>
    <col min="4" max="4" width="12.28125" style="0" customWidth="1"/>
    <col min="5" max="10" width="10.7109375" style="0" customWidth="1"/>
  </cols>
  <sheetData>
    <row r="1" spans="1:10" ht="18.75" thickBot="1">
      <c r="A1" s="180" t="s">
        <v>24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13.5" thickBot="1">
      <c r="A2" s="43"/>
      <c r="B2" s="44"/>
      <c r="C2" s="44"/>
      <c r="D2" s="44"/>
      <c r="E2" s="134" t="s">
        <v>2508</v>
      </c>
      <c r="F2" s="181"/>
      <c r="G2" s="134" t="s">
        <v>2509</v>
      </c>
      <c r="H2" s="181"/>
      <c r="I2" s="44"/>
      <c r="J2" s="45"/>
    </row>
    <row r="3" spans="1:10" ht="13.5" thickBot="1">
      <c r="A3" s="46"/>
      <c r="B3" s="182" t="s">
        <v>2516</v>
      </c>
      <c r="C3" s="183"/>
      <c r="D3" s="20" t="s">
        <v>2517</v>
      </c>
      <c r="E3" s="21" t="s">
        <v>2518</v>
      </c>
      <c r="F3" s="22" t="s">
        <v>2519</v>
      </c>
      <c r="G3" s="21" t="s">
        <v>2518</v>
      </c>
      <c r="H3" s="22" t="s">
        <v>2519</v>
      </c>
      <c r="I3" s="20" t="s">
        <v>2520</v>
      </c>
      <c r="J3" s="20" t="s">
        <v>2521</v>
      </c>
    </row>
    <row r="4" spans="1:10" ht="12.75">
      <c r="A4" s="133" t="str">
        <f>Cobb!$A$2</f>
        <v>Silver</v>
      </c>
      <c r="B4" s="184" t="s">
        <v>3103</v>
      </c>
      <c r="C4" s="185"/>
      <c r="D4" s="24" t="s">
        <v>2522</v>
      </c>
      <c r="E4" s="32"/>
      <c r="F4" s="33"/>
      <c r="G4" s="32"/>
      <c r="H4" s="33"/>
      <c r="I4" s="34"/>
      <c r="J4" s="34"/>
    </row>
    <row r="5" spans="1:10" ht="12.75">
      <c r="A5" s="131"/>
      <c r="B5" s="26"/>
      <c r="C5" s="26"/>
      <c r="D5" s="23" t="s">
        <v>2526</v>
      </c>
      <c r="E5" s="27" t="s">
        <v>2532</v>
      </c>
      <c r="F5" s="28" t="s">
        <v>2532</v>
      </c>
      <c r="G5" s="27" t="s">
        <v>2532</v>
      </c>
      <c r="H5" s="28" t="s">
        <v>2532</v>
      </c>
      <c r="I5" s="29" t="s">
        <v>2533</v>
      </c>
      <c r="J5" s="29" t="s">
        <v>2534</v>
      </c>
    </row>
    <row r="6" spans="1:10" ht="13.5" thickBot="1">
      <c r="A6" s="132"/>
      <c r="B6" s="26"/>
      <c r="C6" s="26"/>
      <c r="D6" s="30" t="s">
        <v>2528</v>
      </c>
      <c r="E6" s="38"/>
      <c r="F6" s="39"/>
      <c r="G6" s="38"/>
      <c r="H6" s="39"/>
      <c r="I6" s="40"/>
      <c r="J6" s="40"/>
    </row>
    <row r="7" spans="1:10" ht="12.75">
      <c r="A7" s="130" t="str">
        <f>Cobb!$F$2</f>
        <v>Greenville</v>
      </c>
      <c r="B7" s="128" t="s">
        <v>800</v>
      </c>
      <c r="C7" s="129"/>
      <c r="D7" s="31" t="s">
        <v>2522</v>
      </c>
      <c r="E7" s="32"/>
      <c r="F7" s="33"/>
      <c r="G7" s="32"/>
      <c r="H7" s="33"/>
      <c r="I7" s="34"/>
      <c r="J7" s="34"/>
    </row>
    <row r="8" spans="1:10" ht="12.75">
      <c r="A8" s="131"/>
      <c r="B8" s="25"/>
      <c r="C8" s="26"/>
      <c r="D8" s="23" t="s">
        <v>2526</v>
      </c>
      <c r="E8" s="135" t="s">
        <v>3104</v>
      </c>
      <c r="F8" s="167"/>
      <c r="G8" s="167"/>
      <c r="H8" s="167"/>
      <c r="I8" s="167"/>
      <c r="J8" s="136"/>
    </row>
    <row r="9" spans="1:10" ht="13.5" thickBot="1">
      <c r="A9" s="132"/>
      <c r="B9" s="35"/>
      <c r="C9" s="36"/>
      <c r="D9" s="37" t="s">
        <v>2528</v>
      </c>
      <c r="E9" s="38"/>
      <c r="F9" s="39"/>
      <c r="G9" s="38"/>
      <c r="H9" s="39"/>
      <c r="I9" s="40"/>
      <c r="J9" s="40"/>
    </row>
    <row r="10" spans="1:10" ht="12.75">
      <c r="A10" s="130" t="str">
        <f>Cobb!$K$2</f>
        <v>Rivendell</v>
      </c>
      <c r="B10" s="128" t="s">
        <v>37</v>
      </c>
      <c r="C10" s="129"/>
      <c r="D10" s="31" t="s">
        <v>2522</v>
      </c>
      <c r="E10" s="32"/>
      <c r="F10" s="33"/>
      <c r="G10" s="32"/>
      <c r="H10" s="33"/>
      <c r="I10" s="34"/>
      <c r="J10" s="34"/>
    </row>
    <row r="11" spans="1:10" ht="12.75">
      <c r="A11" s="131"/>
      <c r="B11" s="25"/>
      <c r="C11" s="26"/>
      <c r="D11" s="23" t="s">
        <v>2526</v>
      </c>
      <c r="E11" s="135" t="s">
        <v>3048</v>
      </c>
      <c r="F11" s="167"/>
      <c r="G11" s="167"/>
      <c r="H11" s="167"/>
      <c r="I11" s="167"/>
      <c r="J11" s="136"/>
    </row>
    <row r="12" spans="1:10" ht="13.5" thickBot="1">
      <c r="A12" s="132"/>
      <c r="B12" s="35"/>
      <c r="C12" s="36"/>
      <c r="D12" s="37" t="s">
        <v>2528</v>
      </c>
      <c r="E12" s="38"/>
      <c r="F12" s="39"/>
      <c r="G12" s="38"/>
      <c r="H12" s="39"/>
      <c r="I12" s="40"/>
      <c r="J12" s="40"/>
    </row>
    <row r="13" spans="1:10" ht="12.75">
      <c r="A13" s="130" t="str">
        <f>Cobb!$P$2</f>
        <v>Baltimore</v>
      </c>
      <c r="B13" s="128" t="s">
        <v>1841</v>
      </c>
      <c r="C13" s="129"/>
      <c r="D13" s="31" t="s">
        <v>2522</v>
      </c>
      <c r="E13" s="32" t="s">
        <v>26</v>
      </c>
      <c r="F13" s="33" t="s">
        <v>26</v>
      </c>
      <c r="G13" s="32" t="s">
        <v>26</v>
      </c>
      <c r="H13" s="33" t="s">
        <v>26</v>
      </c>
      <c r="I13" s="34" t="s">
        <v>1842</v>
      </c>
      <c r="J13" s="34" t="s">
        <v>1845</v>
      </c>
    </row>
    <row r="14" spans="1:10" ht="12.75">
      <c r="A14" s="131"/>
      <c r="B14" s="25"/>
      <c r="C14" s="26"/>
      <c r="D14" s="23" t="s">
        <v>2526</v>
      </c>
      <c r="E14" s="27" t="s">
        <v>27</v>
      </c>
      <c r="F14" s="28" t="s">
        <v>27</v>
      </c>
      <c r="G14" s="27" t="s">
        <v>27</v>
      </c>
      <c r="H14" s="28" t="s">
        <v>27</v>
      </c>
      <c r="I14" s="29" t="s">
        <v>1843</v>
      </c>
      <c r="J14" s="29" t="s">
        <v>1846</v>
      </c>
    </row>
    <row r="15" spans="1:10" ht="13.5" thickBot="1">
      <c r="A15" s="132"/>
      <c r="B15" s="35"/>
      <c r="C15" s="36"/>
      <c r="D15" s="37" t="s">
        <v>2528</v>
      </c>
      <c r="E15" s="38" t="s">
        <v>2531</v>
      </c>
      <c r="F15" s="39" t="s">
        <v>2531</v>
      </c>
      <c r="G15" s="38" t="s">
        <v>2531</v>
      </c>
      <c r="H15" s="39" t="s">
        <v>2531</v>
      </c>
      <c r="I15" s="40" t="s">
        <v>1844</v>
      </c>
      <c r="J15" s="40" t="s">
        <v>1847</v>
      </c>
    </row>
    <row r="16" spans="1:10" ht="12.75">
      <c r="A16" s="130" t="str">
        <f>Cobb!$U$2</f>
        <v>Santa Barbara</v>
      </c>
      <c r="B16" s="128" t="s">
        <v>176</v>
      </c>
      <c r="C16" s="129"/>
      <c r="D16" s="31" t="s">
        <v>2522</v>
      </c>
      <c r="E16" s="32"/>
      <c r="F16" s="33"/>
      <c r="G16" s="32"/>
      <c r="H16" s="33"/>
      <c r="I16" s="34"/>
      <c r="J16" s="34"/>
    </row>
    <row r="17" spans="1:10" ht="12.75">
      <c r="A17" s="131"/>
      <c r="B17" s="25"/>
      <c r="C17" s="26"/>
      <c r="D17" s="23" t="s">
        <v>2526</v>
      </c>
      <c r="E17" s="135" t="s">
        <v>177</v>
      </c>
      <c r="F17" s="167"/>
      <c r="G17" s="167"/>
      <c r="H17" s="167"/>
      <c r="I17" s="167"/>
      <c r="J17" s="136"/>
    </row>
    <row r="18" spans="1:10" ht="13.5" thickBot="1">
      <c r="A18" s="132"/>
      <c r="B18" s="35"/>
      <c r="C18" s="36"/>
      <c r="D18" s="37" t="s">
        <v>2528</v>
      </c>
      <c r="E18" s="38"/>
      <c r="F18" s="39"/>
      <c r="G18" s="38"/>
      <c r="H18" s="39"/>
      <c r="I18" s="40"/>
      <c r="J18" s="40"/>
    </row>
    <row r="19" spans="1:10" ht="12.75">
      <c r="A19" s="130" t="str">
        <f>Cobb!$Z$2</f>
        <v>Waukesha</v>
      </c>
      <c r="B19" s="128" t="s">
        <v>2418</v>
      </c>
      <c r="C19" s="129"/>
      <c r="D19" s="31" t="s">
        <v>2522</v>
      </c>
      <c r="E19" s="32" t="s">
        <v>2419</v>
      </c>
      <c r="F19" s="33" t="s">
        <v>2524</v>
      </c>
      <c r="G19" s="32" t="s">
        <v>2535</v>
      </c>
      <c r="H19" s="33" t="s">
        <v>2536</v>
      </c>
      <c r="I19" s="34" t="s">
        <v>9</v>
      </c>
      <c r="J19" s="34" t="s">
        <v>14</v>
      </c>
    </row>
    <row r="20" spans="1:10" ht="12.75">
      <c r="A20" s="131"/>
      <c r="B20" s="25"/>
      <c r="C20" s="26"/>
      <c r="D20" s="23" t="s">
        <v>2526</v>
      </c>
      <c r="E20" s="27" t="s">
        <v>2420</v>
      </c>
      <c r="F20" s="28" t="s">
        <v>7</v>
      </c>
      <c r="G20" s="27" t="s">
        <v>2538</v>
      </c>
      <c r="H20" s="28" t="s">
        <v>8</v>
      </c>
      <c r="I20" s="29" t="s">
        <v>10</v>
      </c>
      <c r="J20" s="29" t="s">
        <v>13</v>
      </c>
    </row>
    <row r="21" spans="1:10" ht="13.5" thickBot="1">
      <c r="A21" s="132"/>
      <c r="B21" s="35"/>
      <c r="C21" s="36"/>
      <c r="D21" s="37" t="s">
        <v>2528</v>
      </c>
      <c r="E21" s="38" t="s">
        <v>2398</v>
      </c>
      <c r="F21" s="39" t="s">
        <v>6</v>
      </c>
      <c r="G21" s="38" t="s">
        <v>2529</v>
      </c>
      <c r="H21" s="39" t="s">
        <v>2530</v>
      </c>
      <c r="I21" s="40" t="s">
        <v>11</v>
      </c>
      <c r="J21" s="40" t="s">
        <v>12</v>
      </c>
    </row>
    <row r="22" spans="1:10" ht="12.75">
      <c r="A22" s="130" t="str">
        <f>Ruth!$A$2</f>
        <v>Plum Island</v>
      </c>
      <c r="B22" s="128" t="s">
        <v>3050</v>
      </c>
      <c r="C22" s="129"/>
      <c r="D22" s="31" t="s">
        <v>2522</v>
      </c>
      <c r="E22" s="32" t="s">
        <v>2535</v>
      </c>
      <c r="F22" s="33" t="s">
        <v>2524</v>
      </c>
      <c r="G22" s="32" t="s">
        <v>2525</v>
      </c>
      <c r="H22" s="33" t="s">
        <v>2523</v>
      </c>
      <c r="I22" s="34" t="s">
        <v>2534</v>
      </c>
      <c r="J22" s="34" t="s">
        <v>3053</v>
      </c>
    </row>
    <row r="23" spans="1:10" ht="12.75">
      <c r="A23" s="131"/>
      <c r="B23" s="25"/>
      <c r="C23" s="26"/>
      <c r="D23" s="23" t="s">
        <v>2526</v>
      </c>
      <c r="E23" s="27" t="s">
        <v>3051</v>
      </c>
      <c r="F23" s="28" t="s">
        <v>675</v>
      </c>
      <c r="G23" s="27" t="s">
        <v>2527</v>
      </c>
      <c r="H23" s="28" t="s">
        <v>3052</v>
      </c>
      <c r="I23" s="29" t="s">
        <v>2545</v>
      </c>
      <c r="J23" s="29" t="s">
        <v>3054</v>
      </c>
    </row>
    <row r="24" spans="1:10" ht="13.5" thickBot="1">
      <c r="A24" s="132"/>
      <c r="B24" s="35"/>
      <c r="C24" s="36"/>
      <c r="D24" s="37" t="s">
        <v>2528</v>
      </c>
      <c r="E24" s="38" t="s">
        <v>2530</v>
      </c>
      <c r="F24" s="39" t="s">
        <v>2541</v>
      </c>
      <c r="G24" s="38" t="s">
        <v>2531</v>
      </c>
      <c r="H24" s="39" t="s">
        <v>2531</v>
      </c>
      <c r="I24" s="40" t="s">
        <v>3055</v>
      </c>
      <c r="J24" s="40" t="s">
        <v>3056</v>
      </c>
    </row>
    <row r="25" spans="1:10" ht="12.75">
      <c r="A25" s="130" t="str">
        <f>Ruth!$F$2</f>
        <v>Gotham City</v>
      </c>
      <c r="B25" s="128" t="s">
        <v>2376</v>
      </c>
      <c r="C25" s="129"/>
      <c r="D25" s="31" t="s">
        <v>2522</v>
      </c>
      <c r="E25" s="32"/>
      <c r="F25" s="33"/>
      <c r="G25" s="32"/>
      <c r="H25" s="33"/>
      <c r="I25" s="34"/>
      <c r="J25" s="34"/>
    </row>
    <row r="26" spans="1:10" ht="12.75">
      <c r="A26" s="131"/>
      <c r="B26" s="25"/>
      <c r="C26" s="26"/>
      <c r="D26" s="23" t="s">
        <v>2526</v>
      </c>
      <c r="E26" s="27" t="s">
        <v>2532</v>
      </c>
      <c r="F26" s="28" t="s">
        <v>2532</v>
      </c>
      <c r="G26" s="27" t="s">
        <v>2532</v>
      </c>
      <c r="H26" s="28" t="s">
        <v>2532</v>
      </c>
      <c r="I26" s="29" t="s">
        <v>2377</v>
      </c>
      <c r="J26" s="29" t="s">
        <v>2378</v>
      </c>
    </row>
    <row r="27" spans="1:10" ht="13.5" thickBot="1">
      <c r="A27" s="132"/>
      <c r="B27" s="35"/>
      <c r="C27" s="36"/>
      <c r="D27" s="37" t="s">
        <v>2528</v>
      </c>
      <c r="E27" s="38"/>
      <c r="F27" s="39"/>
      <c r="G27" s="38"/>
      <c r="H27" s="39"/>
      <c r="I27" s="40"/>
      <c r="J27" s="40"/>
    </row>
    <row r="28" spans="1:10" ht="12.75">
      <c r="A28" s="130" t="str">
        <f>Ruth!$K$2</f>
        <v>Portland</v>
      </c>
      <c r="B28" s="128" t="s">
        <v>898</v>
      </c>
      <c r="C28" s="129"/>
      <c r="D28" s="31" t="s">
        <v>2522</v>
      </c>
      <c r="E28" s="32"/>
      <c r="F28" s="33"/>
      <c r="G28" s="32"/>
      <c r="H28" s="33"/>
      <c r="I28" s="34"/>
      <c r="J28" s="34"/>
    </row>
    <row r="29" spans="1:10" ht="12.75">
      <c r="A29" s="131"/>
      <c r="B29" s="25"/>
      <c r="C29" s="26"/>
      <c r="D29" s="23" t="s">
        <v>2526</v>
      </c>
      <c r="E29" s="135" t="s">
        <v>2544</v>
      </c>
      <c r="F29" s="167"/>
      <c r="G29" s="167"/>
      <c r="H29" s="167"/>
      <c r="I29" s="167"/>
      <c r="J29" s="136"/>
    </row>
    <row r="30" spans="1:10" ht="13.5" thickBot="1">
      <c r="A30" s="132"/>
      <c r="B30" s="35"/>
      <c r="C30" s="36"/>
      <c r="D30" s="37" t="s">
        <v>2528</v>
      </c>
      <c r="E30" s="38"/>
      <c r="F30" s="39"/>
      <c r="G30" s="38"/>
      <c r="H30" s="39"/>
      <c r="I30" s="40"/>
      <c r="J30" s="40"/>
    </row>
    <row r="31" spans="1:10" ht="12.75">
      <c r="A31" s="130" t="str">
        <f>Ruth!$P$2</f>
        <v>San Bernardino</v>
      </c>
      <c r="B31" s="128" t="s">
        <v>829</v>
      </c>
      <c r="C31" s="129"/>
      <c r="D31" s="31" t="s">
        <v>2522</v>
      </c>
      <c r="E31" s="32"/>
      <c r="F31" s="33"/>
      <c r="G31" s="32"/>
      <c r="H31" s="33"/>
      <c r="I31" s="34"/>
      <c r="J31" s="34"/>
    </row>
    <row r="32" spans="1:10" ht="12.75">
      <c r="A32" s="131"/>
      <c r="B32" s="25"/>
      <c r="C32" s="26"/>
      <c r="D32" s="23" t="s">
        <v>2526</v>
      </c>
      <c r="E32" s="27" t="s">
        <v>2532</v>
      </c>
      <c r="F32" s="28" t="s">
        <v>2532</v>
      </c>
      <c r="G32" s="27" t="s">
        <v>2532</v>
      </c>
      <c r="H32" s="28" t="s">
        <v>2532</v>
      </c>
      <c r="I32" s="29" t="s">
        <v>15</v>
      </c>
      <c r="J32" s="29" t="s">
        <v>2377</v>
      </c>
    </row>
    <row r="33" spans="1:10" ht="13.5" thickBot="1">
      <c r="A33" s="132"/>
      <c r="B33" s="35"/>
      <c r="C33" s="36"/>
      <c r="D33" s="37" t="s">
        <v>2528</v>
      </c>
      <c r="E33" s="38"/>
      <c r="F33" s="39"/>
      <c r="G33" s="38"/>
      <c r="H33" s="39"/>
      <c r="I33" s="40"/>
      <c r="J33" s="40"/>
    </row>
    <row r="34" spans="1:10" ht="12.75">
      <c r="A34" s="130" t="str">
        <f>Ruth!$U$2</f>
        <v>Exeter</v>
      </c>
      <c r="B34" s="128" t="s">
        <v>3058</v>
      </c>
      <c r="C34" s="129"/>
      <c r="D34" s="31" t="s">
        <v>2522</v>
      </c>
      <c r="E34" s="32"/>
      <c r="F34" s="33"/>
      <c r="G34" s="32"/>
      <c r="H34" s="33"/>
      <c r="I34" s="34"/>
      <c r="J34" s="34"/>
    </row>
    <row r="35" spans="1:10" ht="12.75">
      <c r="A35" s="131"/>
      <c r="B35" s="25"/>
      <c r="C35" s="26"/>
      <c r="D35" s="23" t="s">
        <v>2526</v>
      </c>
      <c r="E35" s="135" t="s">
        <v>3057</v>
      </c>
      <c r="F35" s="167"/>
      <c r="G35" s="167"/>
      <c r="H35" s="167"/>
      <c r="I35" s="167"/>
      <c r="J35" s="136"/>
    </row>
    <row r="36" spans="1:10" ht="13.5" thickBot="1">
      <c r="A36" s="132"/>
      <c r="B36" s="35"/>
      <c r="C36" s="36"/>
      <c r="D36" s="37" t="s">
        <v>2528</v>
      </c>
      <c r="E36" s="38"/>
      <c r="F36" s="39"/>
      <c r="G36" s="38"/>
      <c r="H36" s="39"/>
      <c r="I36" s="40"/>
      <c r="J36" s="40"/>
    </row>
    <row r="37" spans="1:10" ht="12.75">
      <c r="A37" s="130" t="str">
        <f>Ruth!$Z$2</f>
        <v>Williamsburg</v>
      </c>
      <c r="B37" s="128" t="s">
        <v>3049</v>
      </c>
      <c r="C37" s="129"/>
      <c r="D37" s="31" t="s">
        <v>2522</v>
      </c>
      <c r="E37" s="32" t="s">
        <v>29</v>
      </c>
      <c r="F37" s="33" t="s">
        <v>2535</v>
      </c>
      <c r="G37" s="32" t="s">
        <v>28</v>
      </c>
      <c r="H37" s="33" t="s">
        <v>676</v>
      </c>
      <c r="I37" s="34" t="s">
        <v>31</v>
      </c>
      <c r="J37" s="34" t="s">
        <v>35</v>
      </c>
    </row>
    <row r="38" spans="1:10" ht="12.75">
      <c r="A38" s="131"/>
      <c r="B38" s="25"/>
      <c r="C38" s="26"/>
      <c r="D38" s="23" t="s">
        <v>2526</v>
      </c>
      <c r="E38" s="27" t="s">
        <v>30</v>
      </c>
      <c r="F38" s="28" t="s">
        <v>2547</v>
      </c>
      <c r="G38" s="27" t="s">
        <v>36</v>
      </c>
      <c r="H38" s="28" t="s">
        <v>677</v>
      </c>
      <c r="I38" s="29" t="s">
        <v>32</v>
      </c>
      <c r="J38" s="29" t="s">
        <v>34</v>
      </c>
    </row>
    <row r="39" spans="1:10" ht="13.5" thickBot="1">
      <c r="A39" s="132"/>
      <c r="B39" s="35"/>
      <c r="C39" s="36"/>
      <c r="D39" s="37" t="s">
        <v>2528</v>
      </c>
      <c r="E39" s="38" t="s">
        <v>2531</v>
      </c>
      <c r="F39" s="39" t="s">
        <v>2531</v>
      </c>
      <c r="G39" s="38" t="s">
        <v>2531</v>
      </c>
      <c r="H39" s="39" t="s">
        <v>2542</v>
      </c>
      <c r="I39" s="40" t="s">
        <v>33</v>
      </c>
      <c r="J39" s="40" t="s">
        <v>33</v>
      </c>
    </row>
    <row r="40" spans="1:10" ht="12.75">
      <c r="A40" s="130" t="str">
        <f>Aaron!$A$2</f>
        <v>Annadale</v>
      </c>
      <c r="B40" s="128" t="s">
        <v>137</v>
      </c>
      <c r="C40" s="129"/>
      <c r="D40" s="31" t="s">
        <v>2522</v>
      </c>
      <c r="E40" s="32"/>
      <c r="F40" s="33"/>
      <c r="G40" s="32"/>
      <c r="H40" s="33"/>
      <c r="I40" s="34"/>
      <c r="J40" s="34"/>
    </row>
    <row r="41" spans="1:10" ht="12.75">
      <c r="A41" s="131"/>
      <c r="B41" s="25"/>
      <c r="C41" s="26"/>
      <c r="D41" s="23" t="s">
        <v>2526</v>
      </c>
      <c r="E41" s="135" t="s">
        <v>138</v>
      </c>
      <c r="F41" s="167"/>
      <c r="G41" s="167"/>
      <c r="H41" s="167"/>
      <c r="I41" s="167"/>
      <c r="J41" s="136"/>
    </row>
    <row r="42" spans="1:10" ht="13.5" thickBot="1">
      <c r="A42" s="132"/>
      <c r="B42" s="35"/>
      <c r="C42" s="36"/>
      <c r="D42" s="37" t="s">
        <v>2528</v>
      </c>
      <c r="E42" s="38"/>
      <c r="F42" s="39"/>
      <c r="G42" s="38"/>
      <c r="H42" s="39"/>
      <c r="I42" s="40"/>
      <c r="J42" s="40"/>
    </row>
    <row r="43" spans="1:10" ht="12.75">
      <c r="A43" s="133" t="str">
        <f>Aaron!$F$2</f>
        <v>Buckeye</v>
      </c>
      <c r="B43" s="128" t="s">
        <v>16</v>
      </c>
      <c r="C43" s="129"/>
      <c r="D43" s="31" t="s">
        <v>2522</v>
      </c>
      <c r="E43" s="32"/>
      <c r="F43" s="33"/>
      <c r="G43" s="32"/>
      <c r="H43" s="33"/>
      <c r="I43" s="34"/>
      <c r="J43" s="34"/>
    </row>
    <row r="44" spans="1:10" ht="12.75">
      <c r="A44" s="131"/>
      <c r="B44" s="25"/>
      <c r="C44" s="26"/>
      <c r="D44" s="23" t="s">
        <v>2526</v>
      </c>
      <c r="E44" s="27" t="s">
        <v>2532</v>
      </c>
      <c r="F44" s="28" t="s">
        <v>2532</v>
      </c>
      <c r="G44" s="27" t="s">
        <v>2532</v>
      </c>
      <c r="H44" s="28" t="s">
        <v>2532</v>
      </c>
      <c r="I44" s="29" t="s">
        <v>17</v>
      </c>
      <c r="J44" s="29" t="s">
        <v>18</v>
      </c>
    </row>
    <row r="45" spans="1:10" ht="13.5" thickBot="1">
      <c r="A45" s="132"/>
      <c r="B45" s="35"/>
      <c r="C45" s="36"/>
      <c r="D45" s="37" t="s">
        <v>2528</v>
      </c>
      <c r="E45" s="38"/>
      <c r="F45" s="39"/>
      <c r="G45" s="38"/>
      <c r="H45" s="39"/>
      <c r="I45" s="40"/>
      <c r="J45" s="40"/>
    </row>
    <row r="46" spans="1:10" ht="12.75">
      <c r="A46" s="130" t="str">
        <f>Aaron!$K$2</f>
        <v>Taggart</v>
      </c>
      <c r="B46" s="128" t="s">
        <v>2869</v>
      </c>
      <c r="C46" s="129"/>
      <c r="D46" s="31" t="s">
        <v>2522</v>
      </c>
      <c r="E46" s="32" t="s">
        <v>2535</v>
      </c>
      <c r="F46" s="33" t="s">
        <v>2870</v>
      </c>
      <c r="G46" s="32" t="s">
        <v>2871</v>
      </c>
      <c r="H46" s="33" t="s">
        <v>2535</v>
      </c>
      <c r="I46" s="34" t="s">
        <v>2876</v>
      </c>
      <c r="J46" s="34" t="s">
        <v>2877</v>
      </c>
    </row>
    <row r="47" spans="1:10" ht="12.75">
      <c r="A47" s="131"/>
      <c r="B47" s="25"/>
      <c r="C47" s="26"/>
      <c r="D47" s="23" t="s">
        <v>2526</v>
      </c>
      <c r="E47" s="27" t="s">
        <v>2872</v>
      </c>
      <c r="F47" s="28" t="s">
        <v>2873</v>
      </c>
      <c r="G47" s="27" t="s">
        <v>2874</v>
      </c>
      <c r="H47" s="28" t="s">
        <v>2538</v>
      </c>
      <c r="I47" s="29" t="s">
        <v>2880</v>
      </c>
      <c r="J47" s="29" t="s">
        <v>2537</v>
      </c>
    </row>
    <row r="48" spans="1:10" ht="13.5" thickBot="1">
      <c r="A48" s="132"/>
      <c r="B48" s="35"/>
      <c r="C48" s="36"/>
      <c r="D48" s="37" t="s">
        <v>2528</v>
      </c>
      <c r="E48" s="38" t="s">
        <v>2541</v>
      </c>
      <c r="F48" s="39" t="s">
        <v>2875</v>
      </c>
      <c r="G48" s="38" t="s">
        <v>2531</v>
      </c>
      <c r="H48" s="39" t="s">
        <v>2529</v>
      </c>
      <c r="I48" s="40" t="s">
        <v>2879</v>
      </c>
      <c r="J48" s="40" t="s">
        <v>2878</v>
      </c>
    </row>
    <row r="49" spans="1:10" ht="12.75">
      <c r="A49" s="130" t="str">
        <f>Aaron!$P$2</f>
        <v>Virginia</v>
      </c>
      <c r="B49" s="128" t="s">
        <v>19</v>
      </c>
      <c r="C49" s="129"/>
      <c r="D49" s="31" t="s">
        <v>2522</v>
      </c>
      <c r="E49" s="32"/>
      <c r="F49" s="33"/>
      <c r="G49" s="32"/>
      <c r="H49" s="33"/>
      <c r="I49" s="34"/>
      <c r="J49" s="34"/>
    </row>
    <row r="50" spans="1:10" ht="12.75">
      <c r="A50" s="131"/>
      <c r="B50" s="25"/>
      <c r="C50" s="26"/>
      <c r="D50" s="23" t="s">
        <v>2526</v>
      </c>
      <c r="E50" s="27" t="s">
        <v>2532</v>
      </c>
      <c r="F50" s="28" t="s">
        <v>2532</v>
      </c>
      <c r="G50" s="27" t="s">
        <v>2532</v>
      </c>
      <c r="H50" s="28" t="s">
        <v>2532</v>
      </c>
      <c r="I50" s="29" t="s">
        <v>20</v>
      </c>
      <c r="J50" s="29" t="s">
        <v>21</v>
      </c>
    </row>
    <row r="51" spans="1:10" ht="13.5" thickBot="1">
      <c r="A51" s="132"/>
      <c r="B51" s="35"/>
      <c r="C51" s="36"/>
      <c r="D51" s="37" t="s">
        <v>2528</v>
      </c>
      <c r="E51" s="38"/>
      <c r="F51" s="39"/>
      <c r="G51" s="38"/>
      <c r="H51" s="39"/>
      <c r="I51" s="40"/>
      <c r="J51" s="40"/>
    </row>
    <row r="52" spans="1:10" ht="12.75">
      <c r="A52" s="130" t="str">
        <f>Aaron!$U$2</f>
        <v>Lafontaine Park</v>
      </c>
      <c r="B52" s="128" t="s">
        <v>2375</v>
      </c>
      <c r="C52" s="129"/>
      <c r="D52" s="31" t="s">
        <v>2522</v>
      </c>
      <c r="E52" s="32" t="s">
        <v>2532</v>
      </c>
      <c r="F52" s="33" t="s">
        <v>2532</v>
      </c>
      <c r="G52" s="32" t="s">
        <v>2525</v>
      </c>
      <c r="H52" s="33" t="s">
        <v>2535</v>
      </c>
      <c r="I52" s="34" t="s">
        <v>23</v>
      </c>
      <c r="J52" s="34" t="s">
        <v>22</v>
      </c>
    </row>
    <row r="53" spans="1:10" ht="12.75">
      <c r="A53" s="131"/>
      <c r="B53" s="25"/>
      <c r="C53" s="26"/>
      <c r="D53" s="23" t="s">
        <v>2526</v>
      </c>
      <c r="E53" s="27"/>
      <c r="F53" s="28"/>
      <c r="G53" s="27" t="s">
        <v>2527</v>
      </c>
      <c r="H53" s="28" t="s">
        <v>2374</v>
      </c>
      <c r="I53" s="29" t="s">
        <v>9</v>
      </c>
      <c r="J53" s="29" t="s">
        <v>10</v>
      </c>
    </row>
    <row r="54" spans="1:10" ht="13.5" thickBot="1">
      <c r="A54" s="132"/>
      <c r="B54" s="35"/>
      <c r="C54" s="36"/>
      <c r="D54" s="37" t="s">
        <v>2528</v>
      </c>
      <c r="E54" s="38"/>
      <c r="F54" s="39"/>
      <c r="G54" s="38" t="s">
        <v>2531</v>
      </c>
      <c r="H54" s="39" t="s">
        <v>2146</v>
      </c>
      <c r="I54" s="40" t="s">
        <v>10</v>
      </c>
      <c r="J54" s="40" t="s">
        <v>13</v>
      </c>
    </row>
    <row r="55" spans="1:10" ht="12.75">
      <c r="A55" s="130" t="str">
        <f>Aaron!$Z$2</f>
        <v>Port Richey</v>
      </c>
      <c r="B55" s="128" t="s">
        <v>2415</v>
      </c>
      <c r="C55" s="129"/>
      <c r="D55" s="31" t="s">
        <v>2522</v>
      </c>
      <c r="E55" s="32" t="s">
        <v>2373</v>
      </c>
      <c r="F55" s="33" t="s">
        <v>2373</v>
      </c>
      <c r="G55" s="32" t="s">
        <v>2536</v>
      </c>
      <c r="H55" s="33" t="s">
        <v>2536</v>
      </c>
      <c r="I55" s="34" t="s">
        <v>2537</v>
      </c>
      <c r="J55" s="34" t="s">
        <v>2545</v>
      </c>
    </row>
    <row r="56" spans="1:10" ht="12.75">
      <c r="A56" s="131"/>
      <c r="B56" s="25"/>
      <c r="C56" s="26"/>
      <c r="D56" s="23" t="s">
        <v>2526</v>
      </c>
      <c r="E56" s="27" t="s">
        <v>2416</v>
      </c>
      <c r="F56" s="28" t="s">
        <v>2416</v>
      </c>
      <c r="G56" s="27" t="s">
        <v>2546</v>
      </c>
      <c r="H56" s="28" t="s">
        <v>2546</v>
      </c>
      <c r="I56" s="29" t="s">
        <v>2539</v>
      </c>
      <c r="J56" s="29" t="s">
        <v>2537</v>
      </c>
    </row>
    <row r="57" spans="1:10" ht="13.5" thickBot="1">
      <c r="A57" s="132"/>
      <c r="B57" s="35"/>
      <c r="C57" s="36"/>
      <c r="D57" s="37" t="s">
        <v>2528</v>
      </c>
      <c r="E57" s="38" t="s">
        <v>2417</v>
      </c>
      <c r="F57" s="39" t="s">
        <v>2417</v>
      </c>
      <c r="G57" s="38" t="s">
        <v>2398</v>
      </c>
      <c r="H57" s="39" t="s">
        <v>2398</v>
      </c>
      <c r="I57" s="40" t="s">
        <v>2543</v>
      </c>
      <c r="J57" s="40" t="s">
        <v>2539</v>
      </c>
    </row>
    <row r="58" spans="1:10" ht="12.75">
      <c r="A58" s="130" t="str">
        <f>Mays!$A$2</f>
        <v>Aspen</v>
      </c>
      <c r="B58" s="128" t="s">
        <v>2506</v>
      </c>
      <c r="C58" s="129"/>
      <c r="D58" s="31" t="s">
        <v>2522</v>
      </c>
      <c r="E58" s="32"/>
      <c r="F58" s="33"/>
      <c r="G58" s="32"/>
      <c r="H58" s="33"/>
      <c r="I58" s="34"/>
      <c r="J58" s="34"/>
    </row>
    <row r="59" spans="1:10" ht="12.75">
      <c r="A59" s="131"/>
      <c r="B59" s="25"/>
      <c r="C59" s="26"/>
      <c r="D59" s="23" t="s">
        <v>2526</v>
      </c>
      <c r="E59" s="135" t="s">
        <v>2507</v>
      </c>
      <c r="F59" s="167"/>
      <c r="G59" s="167"/>
      <c r="H59" s="167"/>
      <c r="I59" s="167"/>
      <c r="J59" s="136"/>
    </row>
    <row r="60" spans="1:10" ht="13.5" thickBot="1">
      <c r="A60" s="132"/>
      <c r="B60" s="35"/>
      <c r="C60" s="36"/>
      <c r="D60" s="37" t="s">
        <v>2528</v>
      </c>
      <c r="E60" s="38"/>
      <c r="F60" s="39"/>
      <c r="G60" s="38"/>
      <c r="H60" s="39"/>
      <c r="I60" s="40"/>
      <c r="J60" s="40"/>
    </row>
    <row r="61" spans="1:10" ht="12.75">
      <c r="A61" s="130" t="str">
        <f>Mays!$F$2</f>
        <v>Mansfield</v>
      </c>
      <c r="B61" s="128" t="s">
        <v>1581</v>
      </c>
      <c r="C61" s="129"/>
      <c r="D61" s="31" t="s">
        <v>2522</v>
      </c>
      <c r="E61" s="32"/>
      <c r="F61" s="33"/>
      <c r="G61" s="32"/>
      <c r="H61" s="33"/>
      <c r="I61" s="34"/>
      <c r="J61" s="34"/>
    </row>
    <row r="62" spans="1:10" ht="12.75">
      <c r="A62" s="131"/>
      <c r="B62" s="25"/>
      <c r="C62" s="26"/>
      <c r="D62" s="23" t="s">
        <v>2526</v>
      </c>
      <c r="E62" s="135" t="s">
        <v>1582</v>
      </c>
      <c r="F62" s="167"/>
      <c r="G62" s="167"/>
      <c r="H62" s="167"/>
      <c r="I62" s="167"/>
      <c r="J62" s="136"/>
    </row>
    <row r="63" spans="1:10" ht="13.5" thickBot="1">
      <c r="A63" s="132"/>
      <c r="B63" s="35"/>
      <c r="C63" s="36"/>
      <c r="D63" s="37" t="s">
        <v>2528</v>
      </c>
      <c r="E63" s="38"/>
      <c r="F63" s="39"/>
      <c r="G63" s="38"/>
      <c r="H63" s="39"/>
      <c r="I63" s="40"/>
      <c r="J63" s="40"/>
    </row>
    <row r="64" spans="1:10" ht="12.75">
      <c r="A64" s="130" t="str">
        <f>Mays!$K$2</f>
        <v>Maryland</v>
      </c>
      <c r="B64" s="128" t="s">
        <v>3058</v>
      </c>
      <c r="C64" s="129"/>
      <c r="D64" s="31" t="s">
        <v>2522</v>
      </c>
      <c r="E64" s="32"/>
      <c r="F64" s="33"/>
      <c r="G64" s="32"/>
      <c r="H64" s="33"/>
      <c r="I64" s="34"/>
      <c r="J64" s="34"/>
    </row>
    <row r="65" spans="1:10" ht="12.75">
      <c r="A65" s="131"/>
      <c r="B65" s="25"/>
      <c r="C65" s="26"/>
      <c r="D65" s="23" t="s">
        <v>2526</v>
      </c>
      <c r="E65" s="135" t="s">
        <v>3057</v>
      </c>
      <c r="F65" s="167"/>
      <c r="G65" s="167"/>
      <c r="H65" s="167"/>
      <c r="I65" s="167"/>
      <c r="J65" s="136"/>
    </row>
    <row r="66" spans="1:10" ht="13.5" thickBot="1">
      <c r="A66" s="132"/>
      <c r="B66" s="35"/>
      <c r="C66" s="36"/>
      <c r="D66" s="37" t="s">
        <v>2528</v>
      </c>
      <c r="E66" s="38"/>
      <c r="F66" s="39"/>
      <c r="G66" s="38"/>
      <c r="H66" s="39"/>
      <c r="I66" s="40"/>
      <c r="J66" s="40"/>
    </row>
    <row r="67" spans="1:10" ht="12.75">
      <c r="A67" s="130" t="str">
        <f>Mays!$P$2</f>
        <v>Northwoods</v>
      </c>
      <c r="B67" s="128" t="s">
        <v>1833</v>
      </c>
      <c r="C67" s="129"/>
      <c r="D67" s="31" t="s">
        <v>2522</v>
      </c>
      <c r="E67" s="32"/>
      <c r="F67" s="33"/>
      <c r="G67" s="32"/>
      <c r="H67" s="33"/>
      <c r="I67" s="34"/>
      <c r="J67" s="34"/>
    </row>
    <row r="68" spans="1:10" ht="12.75">
      <c r="A68" s="131"/>
      <c r="B68" s="25"/>
      <c r="C68" s="26"/>
      <c r="D68" s="23" t="s">
        <v>2526</v>
      </c>
      <c r="E68" s="135" t="s">
        <v>1832</v>
      </c>
      <c r="F68" s="167"/>
      <c r="G68" s="167"/>
      <c r="H68" s="167"/>
      <c r="I68" s="167"/>
      <c r="J68" s="136"/>
    </row>
    <row r="69" spans="1:10" ht="13.5" thickBot="1">
      <c r="A69" s="132"/>
      <c r="B69" s="35"/>
      <c r="C69" s="36"/>
      <c r="D69" s="37" t="s">
        <v>2528</v>
      </c>
      <c r="E69" s="38"/>
      <c r="F69" s="39"/>
      <c r="G69" s="38"/>
      <c r="H69" s="39"/>
      <c r="I69" s="40"/>
      <c r="J69" s="40"/>
    </row>
    <row r="70" spans="1:10" ht="12.75">
      <c r="A70" s="130" t="str">
        <f>Mays!$U$2</f>
        <v>Torrington</v>
      </c>
      <c r="B70" s="128" t="s">
        <v>2231</v>
      </c>
      <c r="C70" s="129"/>
      <c r="D70" s="31" t="s">
        <v>2522</v>
      </c>
      <c r="E70" s="32"/>
      <c r="F70" s="33"/>
      <c r="G70" s="32"/>
      <c r="H70" s="33"/>
      <c r="I70" s="34"/>
      <c r="J70" s="34"/>
    </row>
    <row r="71" spans="1:10" ht="12.75">
      <c r="A71" s="131"/>
      <c r="B71" s="25"/>
      <c r="C71" s="26"/>
      <c r="D71" s="23" t="s">
        <v>2526</v>
      </c>
      <c r="E71" s="27"/>
      <c r="F71" s="28"/>
      <c r="G71" s="27"/>
      <c r="H71" s="28"/>
      <c r="I71" s="29"/>
      <c r="J71" s="29"/>
    </row>
    <row r="72" spans="1:10" ht="13.5" thickBot="1">
      <c r="A72" s="132"/>
      <c r="B72" s="35"/>
      <c r="C72" s="36"/>
      <c r="D72" s="37" t="s">
        <v>2528</v>
      </c>
      <c r="E72" s="38"/>
      <c r="F72" s="39"/>
      <c r="G72" s="38"/>
      <c r="H72" s="39"/>
      <c r="I72" s="40"/>
      <c r="J72" s="40"/>
    </row>
    <row r="73" spans="1:10" ht="12.75">
      <c r="A73" s="130" t="str">
        <f>Mays!$Z$2</f>
        <v>West Oakland</v>
      </c>
      <c r="B73" s="128" t="s">
        <v>821</v>
      </c>
      <c r="C73" s="129"/>
      <c r="D73" s="31" t="s">
        <v>2522</v>
      </c>
      <c r="E73" s="32"/>
      <c r="F73" s="33"/>
      <c r="G73" s="32"/>
      <c r="H73" s="33"/>
      <c r="I73" s="34"/>
      <c r="J73" s="34"/>
    </row>
    <row r="74" spans="1:10" ht="12.75">
      <c r="A74" s="131"/>
      <c r="B74" s="25"/>
      <c r="C74" s="26"/>
      <c r="D74" s="23" t="s">
        <v>2526</v>
      </c>
      <c r="E74" s="135" t="s">
        <v>2324</v>
      </c>
      <c r="F74" s="167"/>
      <c r="G74" s="167"/>
      <c r="H74" s="167"/>
      <c r="I74" s="167"/>
      <c r="J74" s="136"/>
    </row>
    <row r="75" spans="1:10" ht="13.5" thickBot="1">
      <c r="A75" s="132"/>
      <c r="B75" s="35"/>
      <c r="C75" s="36"/>
      <c r="D75" s="37" t="s">
        <v>2528</v>
      </c>
      <c r="E75" s="38"/>
      <c r="F75" s="39"/>
      <c r="G75" s="38"/>
      <c r="H75" s="39"/>
      <c r="I75" s="40"/>
      <c r="J75" s="40"/>
    </row>
  </sheetData>
  <mergeCells count="63">
    <mergeCell ref="A1:J1"/>
    <mergeCell ref="E74:J74"/>
    <mergeCell ref="E59:J59"/>
    <mergeCell ref="G2:H2"/>
    <mergeCell ref="A4:A6"/>
    <mergeCell ref="A7:A9"/>
    <mergeCell ref="A10:A12"/>
    <mergeCell ref="E2:F2"/>
    <mergeCell ref="B3:C3"/>
    <mergeCell ref="B4:C4"/>
    <mergeCell ref="A25:A27"/>
    <mergeCell ref="B7:C7"/>
    <mergeCell ref="B10:C10"/>
    <mergeCell ref="B25:C25"/>
    <mergeCell ref="B13:C13"/>
    <mergeCell ref="B16:C16"/>
    <mergeCell ref="B19:C19"/>
    <mergeCell ref="B22:C22"/>
    <mergeCell ref="A13:A15"/>
    <mergeCell ref="A16:A18"/>
    <mergeCell ref="A19:A21"/>
    <mergeCell ref="A22:A24"/>
    <mergeCell ref="A49:A51"/>
    <mergeCell ref="A46:A48"/>
    <mergeCell ref="A43:A45"/>
    <mergeCell ref="A40:A42"/>
    <mergeCell ref="A37:A39"/>
    <mergeCell ref="A34:A36"/>
    <mergeCell ref="A31:A33"/>
    <mergeCell ref="A28:A30"/>
    <mergeCell ref="A73:A75"/>
    <mergeCell ref="A70:A72"/>
    <mergeCell ref="A67:A69"/>
    <mergeCell ref="A64:A66"/>
    <mergeCell ref="A61:A63"/>
    <mergeCell ref="A58:A60"/>
    <mergeCell ref="A55:A57"/>
    <mergeCell ref="A52:A54"/>
    <mergeCell ref="B73:C73"/>
    <mergeCell ref="B49:C49"/>
    <mergeCell ref="B52:C52"/>
    <mergeCell ref="B55:C55"/>
    <mergeCell ref="B61:C61"/>
    <mergeCell ref="B58:C58"/>
    <mergeCell ref="B70:C70"/>
    <mergeCell ref="B64:C64"/>
    <mergeCell ref="B67:C67"/>
    <mergeCell ref="B28:C28"/>
    <mergeCell ref="B31:C31"/>
    <mergeCell ref="B34:C34"/>
    <mergeCell ref="B37:C37"/>
    <mergeCell ref="B40:C40"/>
    <mergeCell ref="B43:C43"/>
    <mergeCell ref="B46:C46"/>
    <mergeCell ref="E62:J62"/>
    <mergeCell ref="E8:J8"/>
    <mergeCell ref="E68:J68"/>
    <mergeCell ref="E17:J17"/>
    <mergeCell ref="E41:J41"/>
    <mergeCell ref="E65:J65"/>
    <mergeCell ref="E11:J11"/>
    <mergeCell ref="E29:J29"/>
    <mergeCell ref="E35:J35"/>
  </mergeCells>
  <printOptions/>
  <pageMargins left="0.75" right="0.75" top="1" bottom="1" header="0.5" footer="0.5"/>
  <pageSetup horizontalDpi="600" verticalDpi="600" orientation="landscape" r:id="rId1"/>
  <rowBreaks count="2" manualBreakCount="2">
    <brk id="27" max="9" man="1"/>
    <brk id="5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="75" zoomScaleNormal="75" workbookViewId="0" topLeftCell="A1">
      <selection activeCell="L6" sqref="L6"/>
    </sheetView>
  </sheetViews>
  <sheetFormatPr defaultColWidth="9.140625" defaultRowHeight="12.75"/>
  <cols>
    <col min="1" max="1" width="7.7109375" style="0" bestFit="1" customWidth="1"/>
    <col min="2" max="2" width="12.8515625" style="0" customWidth="1"/>
    <col min="3" max="4" width="12.7109375" style="0" customWidth="1"/>
    <col min="5" max="5" width="4.28125" style="0" customWidth="1"/>
    <col min="6" max="6" width="4.57421875" style="0" customWidth="1"/>
    <col min="7" max="12" width="12.7109375" style="0" customWidth="1"/>
    <col min="13" max="13" width="5.7109375" style="0" customWidth="1"/>
    <col min="14" max="14" width="7.28125" style="0" customWidth="1"/>
    <col min="15" max="15" width="5.7109375" style="0" bestFit="1" customWidth="1"/>
    <col min="16" max="18" width="5.7109375" style="0" customWidth="1"/>
    <col min="19" max="19" width="4.7109375" style="0" customWidth="1"/>
  </cols>
  <sheetData>
    <row r="1" spans="1:19" ht="12.75">
      <c r="A1" s="134" t="s">
        <v>1182</v>
      </c>
      <c r="B1" s="196"/>
      <c r="C1" s="196"/>
      <c r="D1" s="181"/>
      <c r="E1" s="72"/>
      <c r="F1" s="134" t="s">
        <v>974</v>
      </c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81"/>
    </row>
    <row r="2" spans="1:19" ht="12.75">
      <c r="A2" s="206"/>
      <c r="B2" s="207"/>
      <c r="C2" s="207"/>
      <c r="D2" s="208"/>
      <c r="E2" s="9"/>
      <c r="F2" s="197" t="s">
        <v>280</v>
      </c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9"/>
    </row>
    <row r="3" spans="1:19" ht="12.75">
      <c r="A3" s="77" t="s">
        <v>977</v>
      </c>
      <c r="B3" s="11" t="s">
        <v>3175</v>
      </c>
      <c r="C3" s="11" t="s">
        <v>959</v>
      </c>
      <c r="D3" s="78" t="s">
        <v>957</v>
      </c>
      <c r="E3" s="72"/>
      <c r="F3" s="53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54"/>
    </row>
    <row r="4" spans="1:19" ht="12.75">
      <c r="A4" s="77" t="s">
        <v>711</v>
      </c>
      <c r="B4" s="11" t="s">
        <v>975</v>
      </c>
      <c r="C4" s="11" t="s">
        <v>958</v>
      </c>
      <c r="D4" s="78" t="s">
        <v>958</v>
      </c>
      <c r="E4" s="72"/>
      <c r="F4" s="53"/>
      <c r="G4" s="50"/>
      <c r="H4" s="164" t="s">
        <v>2331</v>
      </c>
      <c r="I4" s="164"/>
      <c r="J4" s="164"/>
      <c r="K4" s="164"/>
      <c r="L4" s="164"/>
      <c r="M4" s="9"/>
      <c r="N4" s="164" t="s">
        <v>1183</v>
      </c>
      <c r="O4" s="164"/>
      <c r="P4" s="164"/>
      <c r="Q4" s="164"/>
      <c r="R4" s="164"/>
      <c r="S4" s="54"/>
    </row>
    <row r="5" spans="1:19" ht="12.75">
      <c r="A5" s="81">
        <v>0</v>
      </c>
      <c r="B5" s="14" t="s">
        <v>281</v>
      </c>
      <c r="C5" s="63">
        <v>100000</v>
      </c>
      <c r="D5" s="82">
        <v>100000</v>
      </c>
      <c r="E5" s="75"/>
      <c r="F5" s="53"/>
      <c r="G5" s="11" t="s">
        <v>960</v>
      </c>
      <c r="H5" s="11" t="s">
        <v>2315</v>
      </c>
      <c r="I5" s="11" t="s">
        <v>2317</v>
      </c>
      <c r="J5" s="11" t="s">
        <v>2316</v>
      </c>
      <c r="K5" s="11" t="s">
        <v>2318</v>
      </c>
      <c r="L5" s="11" t="s">
        <v>2319</v>
      </c>
      <c r="M5" s="66"/>
      <c r="N5" s="50"/>
      <c r="O5" s="164" t="s">
        <v>711</v>
      </c>
      <c r="P5" s="164"/>
      <c r="Q5" s="164"/>
      <c r="R5" s="164"/>
      <c r="S5" s="54"/>
    </row>
    <row r="6" spans="1:19" ht="12.75">
      <c r="A6" s="81">
        <v>1</v>
      </c>
      <c r="B6" s="14">
        <v>1</v>
      </c>
      <c r="C6" s="63">
        <v>200000</v>
      </c>
      <c r="D6" s="82">
        <v>200000</v>
      </c>
      <c r="E6" s="75"/>
      <c r="F6" s="53"/>
      <c r="G6" s="71" t="s">
        <v>3165</v>
      </c>
      <c r="H6" s="3">
        <v>1</v>
      </c>
      <c r="I6" s="3">
        <v>1</v>
      </c>
      <c r="J6" s="3">
        <v>2</v>
      </c>
      <c r="K6" s="3">
        <v>3</v>
      </c>
      <c r="L6" s="3">
        <v>4</v>
      </c>
      <c r="M6" s="66"/>
      <c r="N6" s="11" t="s">
        <v>972</v>
      </c>
      <c r="O6" s="11">
        <v>4</v>
      </c>
      <c r="P6" s="11">
        <v>5</v>
      </c>
      <c r="Q6" s="11">
        <v>6</v>
      </c>
      <c r="R6" s="11">
        <v>7</v>
      </c>
      <c r="S6" s="54"/>
    </row>
    <row r="7" spans="1:19" ht="12.75">
      <c r="A7" s="81">
        <v>2</v>
      </c>
      <c r="B7" s="14">
        <v>1</v>
      </c>
      <c r="C7" s="63">
        <v>300000</v>
      </c>
      <c r="D7" s="82">
        <v>300000</v>
      </c>
      <c r="E7" s="75"/>
      <c r="F7" s="53"/>
      <c r="G7" s="71" t="s">
        <v>3163</v>
      </c>
      <c r="H7" s="3">
        <v>1</v>
      </c>
      <c r="I7" s="3">
        <v>2</v>
      </c>
      <c r="J7" s="3">
        <v>3</v>
      </c>
      <c r="K7" s="3">
        <v>4</v>
      </c>
      <c r="L7" s="3">
        <v>4</v>
      </c>
      <c r="M7" s="66"/>
      <c r="N7" s="11">
        <v>1</v>
      </c>
      <c r="O7" s="70">
        <v>1.5</v>
      </c>
      <c r="P7" s="70">
        <v>1.25</v>
      </c>
      <c r="Q7" s="70">
        <v>1</v>
      </c>
      <c r="R7" s="70">
        <v>1</v>
      </c>
      <c r="S7" s="54"/>
    </row>
    <row r="8" spans="1:19" ht="12.75">
      <c r="A8" s="81">
        <v>3</v>
      </c>
      <c r="B8" s="14">
        <v>1</v>
      </c>
      <c r="C8" s="63">
        <v>400000</v>
      </c>
      <c r="D8" s="82">
        <v>400000</v>
      </c>
      <c r="E8" s="75"/>
      <c r="F8" s="53"/>
      <c r="G8" s="71" t="s">
        <v>3166</v>
      </c>
      <c r="H8" s="3">
        <v>2</v>
      </c>
      <c r="I8" s="3">
        <v>3</v>
      </c>
      <c r="J8" s="3">
        <v>4</v>
      </c>
      <c r="K8" s="3">
        <v>4</v>
      </c>
      <c r="L8" s="3">
        <v>5</v>
      </c>
      <c r="M8" s="66"/>
      <c r="N8" s="11">
        <v>2</v>
      </c>
      <c r="O8" s="70">
        <v>1.5</v>
      </c>
      <c r="P8" s="70">
        <v>1</v>
      </c>
      <c r="Q8" s="70">
        <v>0.75</v>
      </c>
      <c r="R8" s="70">
        <v>0.75</v>
      </c>
      <c r="S8" s="54"/>
    </row>
    <row r="9" spans="1:19" ht="12.75">
      <c r="A9" s="81" t="s">
        <v>3178</v>
      </c>
      <c r="B9" s="14">
        <v>5</v>
      </c>
      <c r="C9" s="63">
        <f>D9/B9</f>
        <v>2800000</v>
      </c>
      <c r="D9" s="82">
        <v>14000000</v>
      </c>
      <c r="E9" s="75"/>
      <c r="F9" s="53"/>
      <c r="G9" s="71" t="s">
        <v>3169</v>
      </c>
      <c r="H9" s="3">
        <v>3</v>
      </c>
      <c r="I9" s="3">
        <v>3</v>
      </c>
      <c r="J9" s="3">
        <v>4</v>
      </c>
      <c r="K9" s="3">
        <v>5</v>
      </c>
      <c r="L9" s="3">
        <v>5</v>
      </c>
      <c r="M9" s="66"/>
      <c r="N9" s="11">
        <v>3</v>
      </c>
      <c r="O9" s="70">
        <v>1</v>
      </c>
      <c r="P9" s="70">
        <v>0.75</v>
      </c>
      <c r="Q9" s="70">
        <v>0.6</v>
      </c>
      <c r="R9" s="70">
        <v>0.5</v>
      </c>
      <c r="S9" s="54"/>
    </row>
    <row r="10" spans="1:19" ht="12.75">
      <c r="A10" s="81" t="s">
        <v>3177</v>
      </c>
      <c r="B10" s="14">
        <v>4</v>
      </c>
      <c r="C10" s="63">
        <f>D10/B10</f>
        <v>4000000</v>
      </c>
      <c r="D10" s="82">
        <v>16000000</v>
      </c>
      <c r="E10" s="75"/>
      <c r="F10" s="53"/>
      <c r="G10" s="71" t="s">
        <v>3168</v>
      </c>
      <c r="H10" s="3">
        <v>4</v>
      </c>
      <c r="I10" s="3">
        <v>4</v>
      </c>
      <c r="J10" s="3">
        <v>5</v>
      </c>
      <c r="K10" s="3">
        <v>5</v>
      </c>
      <c r="L10" s="3">
        <v>6</v>
      </c>
      <c r="M10" s="66"/>
      <c r="N10" s="11">
        <v>4</v>
      </c>
      <c r="O10" s="70">
        <v>0.75</v>
      </c>
      <c r="P10" s="70">
        <v>0.6</v>
      </c>
      <c r="Q10" s="70">
        <v>0.5</v>
      </c>
      <c r="R10" s="70">
        <v>0.4</v>
      </c>
      <c r="S10" s="54"/>
    </row>
    <row r="11" spans="1:19" ht="12.75">
      <c r="A11" s="81" t="s">
        <v>3176</v>
      </c>
      <c r="B11" s="14">
        <v>3</v>
      </c>
      <c r="C11" s="63">
        <f>D11/B11</f>
        <v>6000000</v>
      </c>
      <c r="D11" s="82">
        <v>18000000</v>
      </c>
      <c r="E11" s="75"/>
      <c r="F11" s="53"/>
      <c r="G11" s="71" t="s">
        <v>3167</v>
      </c>
      <c r="H11" s="3">
        <v>4</v>
      </c>
      <c r="I11" s="3">
        <v>5</v>
      </c>
      <c r="J11" s="3">
        <v>5</v>
      </c>
      <c r="K11" s="3">
        <v>6</v>
      </c>
      <c r="L11" s="3">
        <v>6</v>
      </c>
      <c r="M11" s="66"/>
      <c r="N11" s="11">
        <v>5</v>
      </c>
      <c r="O11" s="70">
        <v>0.75</v>
      </c>
      <c r="P11" s="70">
        <v>0.5</v>
      </c>
      <c r="Q11" s="70">
        <v>0.4</v>
      </c>
      <c r="R11" s="70">
        <v>0.4</v>
      </c>
      <c r="S11" s="54"/>
    </row>
    <row r="12" spans="1:19" ht="12.75">
      <c r="A12" s="209"/>
      <c r="B12" s="210"/>
      <c r="C12" s="210"/>
      <c r="D12" s="211"/>
      <c r="E12" s="74"/>
      <c r="F12" s="53"/>
      <c r="G12" s="66"/>
      <c r="H12" s="66"/>
      <c r="I12" s="66"/>
      <c r="J12" s="66"/>
      <c r="K12" s="66"/>
      <c r="L12" s="66"/>
      <c r="M12" s="66"/>
      <c r="N12" s="11">
        <v>6</v>
      </c>
      <c r="O12" s="70">
        <v>0.6</v>
      </c>
      <c r="P12" s="70">
        <v>0.3</v>
      </c>
      <c r="Q12" s="70">
        <v>0.3</v>
      </c>
      <c r="R12" s="70">
        <v>0.3</v>
      </c>
      <c r="S12" s="54"/>
    </row>
    <row r="13" spans="1:19" ht="12.75">
      <c r="A13" s="212" t="s">
        <v>1180</v>
      </c>
      <c r="B13" s="213"/>
      <c r="C13" s="213"/>
      <c r="D13" s="214"/>
      <c r="E13" s="87"/>
      <c r="F13" s="53"/>
      <c r="G13" s="50"/>
      <c r="H13" s="164" t="s">
        <v>279</v>
      </c>
      <c r="I13" s="164"/>
      <c r="J13" s="164"/>
      <c r="K13" s="164"/>
      <c r="L13" s="164"/>
      <c r="M13" s="9"/>
      <c r="N13" s="66"/>
      <c r="O13" s="66"/>
      <c r="P13" s="66"/>
      <c r="Q13" s="66"/>
      <c r="R13" s="66"/>
      <c r="S13" s="54"/>
    </row>
    <row r="14" spans="1:19" ht="12.75">
      <c r="A14" s="187" t="s">
        <v>2314</v>
      </c>
      <c r="B14" s="188"/>
      <c r="C14" s="188"/>
      <c r="D14" s="189"/>
      <c r="E14" s="88"/>
      <c r="F14" s="53"/>
      <c r="G14" s="11" t="s">
        <v>961</v>
      </c>
      <c r="H14" s="11" t="s">
        <v>2320</v>
      </c>
      <c r="I14" s="11" t="s">
        <v>2321</v>
      </c>
      <c r="J14" s="11" t="s">
        <v>2328</v>
      </c>
      <c r="K14" s="11" t="s">
        <v>2329</v>
      </c>
      <c r="L14" s="11" t="s">
        <v>2330</v>
      </c>
      <c r="M14" s="66"/>
      <c r="N14" s="164" t="s">
        <v>284</v>
      </c>
      <c r="O14" s="164"/>
      <c r="P14" s="164"/>
      <c r="Q14" s="164"/>
      <c r="R14" s="164"/>
      <c r="S14" s="54"/>
    </row>
    <row r="15" spans="1:19" ht="13.5" thickBot="1">
      <c r="A15" s="203" t="s">
        <v>2941</v>
      </c>
      <c r="B15" s="204"/>
      <c r="C15" s="204"/>
      <c r="D15" s="205"/>
      <c r="E15" s="87"/>
      <c r="F15" s="53"/>
      <c r="G15" s="76" t="s">
        <v>3170</v>
      </c>
      <c r="H15" s="3">
        <v>1</v>
      </c>
      <c r="I15" s="3">
        <v>1</v>
      </c>
      <c r="J15" s="3">
        <v>1</v>
      </c>
      <c r="K15" s="3">
        <v>2</v>
      </c>
      <c r="L15" s="3">
        <v>3</v>
      </c>
      <c r="M15" s="66"/>
      <c r="N15" s="50"/>
      <c r="O15" s="164" t="s">
        <v>711</v>
      </c>
      <c r="P15" s="164"/>
      <c r="Q15" s="164"/>
      <c r="R15" s="164"/>
      <c r="S15" s="54"/>
    </row>
    <row r="16" spans="1:19" ht="13.5" thickBot="1">
      <c r="A16" s="72"/>
      <c r="B16" s="73"/>
      <c r="C16" s="66"/>
      <c r="F16" s="53"/>
      <c r="G16" s="76" t="s">
        <v>3171</v>
      </c>
      <c r="H16" s="3">
        <v>1</v>
      </c>
      <c r="I16" s="3">
        <v>2</v>
      </c>
      <c r="J16" s="3">
        <v>2</v>
      </c>
      <c r="K16" s="3">
        <v>3</v>
      </c>
      <c r="L16" s="3">
        <v>4</v>
      </c>
      <c r="M16" s="66"/>
      <c r="N16" s="11" t="s">
        <v>972</v>
      </c>
      <c r="O16" s="11">
        <v>4</v>
      </c>
      <c r="P16" s="11">
        <v>5</v>
      </c>
      <c r="Q16" s="11">
        <v>6</v>
      </c>
      <c r="R16" s="11">
        <v>7</v>
      </c>
      <c r="S16" s="54"/>
    </row>
    <row r="17" spans="1:19" ht="12.75">
      <c r="A17" s="134" t="s">
        <v>2154</v>
      </c>
      <c r="B17" s="196"/>
      <c r="C17" s="181"/>
      <c r="F17" s="53"/>
      <c r="G17" s="76" t="s">
        <v>3172</v>
      </c>
      <c r="H17" s="3">
        <v>2</v>
      </c>
      <c r="I17" s="3">
        <v>3</v>
      </c>
      <c r="J17" s="3">
        <v>3</v>
      </c>
      <c r="K17" s="3">
        <v>4</v>
      </c>
      <c r="L17" s="3">
        <v>4</v>
      </c>
      <c r="M17" s="66"/>
      <c r="N17" s="11" t="s">
        <v>973</v>
      </c>
      <c r="O17" s="70">
        <v>0.5</v>
      </c>
      <c r="P17" s="70">
        <v>0.25</v>
      </c>
      <c r="Q17" s="70">
        <v>0.25</v>
      </c>
      <c r="R17" s="70">
        <v>0.25</v>
      </c>
      <c r="S17" s="54"/>
    </row>
    <row r="18" spans="1:19" ht="12.75">
      <c r="A18" s="197" t="s">
        <v>956</v>
      </c>
      <c r="B18" s="198"/>
      <c r="C18" s="199"/>
      <c r="F18" s="53"/>
      <c r="G18" s="76" t="s">
        <v>3173</v>
      </c>
      <c r="H18" s="3">
        <v>3</v>
      </c>
      <c r="I18" s="3">
        <v>3</v>
      </c>
      <c r="J18" s="3">
        <v>4</v>
      </c>
      <c r="K18" s="3">
        <v>5</v>
      </c>
      <c r="L18" s="3">
        <v>5</v>
      </c>
      <c r="M18" s="66"/>
      <c r="N18" s="165" t="s">
        <v>283</v>
      </c>
      <c r="O18" s="165"/>
      <c r="P18" s="165"/>
      <c r="Q18" s="165"/>
      <c r="R18" s="165"/>
      <c r="S18" s="54"/>
    </row>
    <row r="19" spans="1:23" ht="12.75">
      <c r="A19" s="91"/>
      <c r="B19" s="89"/>
      <c r="C19" s="90"/>
      <c r="F19" s="53"/>
      <c r="G19" s="76" t="s">
        <v>3174</v>
      </c>
      <c r="H19" s="3">
        <v>4</v>
      </c>
      <c r="I19" s="3">
        <v>4</v>
      </c>
      <c r="J19" s="3">
        <v>5</v>
      </c>
      <c r="K19" s="3">
        <v>6</v>
      </c>
      <c r="L19" s="3">
        <v>6</v>
      </c>
      <c r="M19" s="66"/>
      <c r="N19" s="66"/>
      <c r="O19" s="66"/>
      <c r="P19" s="66"/>
      <c r="Q19" s="66"/>
      <c r="R19" s="66"/>
      <c r="S19" s="54"/>
      <c r="W19" s="66"/>
    </row>
    <row r="20" spans="1:23" ht="12.75">
      <c r="A20" s="77" t="s">
        <v>976</v>
      </c>
      <c r="B20" s="11" t="s">
        <v>959</v>
      </c>
      <c r="C20" s="78" t="s">
        <v>957</v>
      </c>
      <c r="F20" s="53"/>
      <c r="G20" s="76" t="s">
        <v>3164</v>
      </c>
      <c r="H20" s="3">
        <v>4</v>
      </c>
      <c r="I20" s="3">
        <v>5</v>
      </c>
      <c r="J20" s="3">
        <v>6</v>
      </c>
      <c r="K20" s="3">
        <v>6</v>
      </c>
      <c r="L20" s="3">
        <v>6</v>
      </c>
      <c r="M20" s="66"/>
      <c r="N20" s="164" t="s">
        <v>971</v>
      </c>
      <c r="O20" s="164"/>
      <c r="P20" s="164"/>
      <c r="Q20" s="164"/>
      <c r="R20" s="164"/>
      <c r="S20" s="54"/>
      <c r="W20" s="66"/>
    </row>
    <row r="21" spans="1:23" ht="12.75">
      <c r="A21" s="77" t="s">
        <v>975</v>
      </c>
      <c r="B21" s="11" t="s">
        <v>958</v>
      </c>
      <c r="C21" s="78" t="s">
        <v>958</v>
      </c>
      <c r="F21" s="53"/>
      <c r="G21" s="66"/>
      <c r="H21" s="66"/>
      <c r="I21" s="66"/>
      <c r="J21" s="66"/>
      <c r="K21" s="66"/>
      <c r="L21" s="66"/>
      <c r="M21" s="66"/>
      <c r="N21" s="50"/>
      <c r="O21" s="164" t="s">
        <v>3161</v>
      </c>
      <c r="P21" s="164"/>
      <c r="Q21" s="164"/>
      <c r="R21" s="164"/>
      <c r="S21" s="54"/>
      <c r="W21" s="66"/>
    </row>
    <row r="22" spans="1:23" ht="12.75">
      <c r="A22" s="77">
        <v>1</v>
      </c>
      <c r="B22" s="67">
        <f>C22/A22</f>
        <v>200000</v>
      </c>
      <c r="C22" s="83">
        <v>200000</v>
      </c>
      <c r="F22" s="53"/>
      <c r="G22" s="215" t="s">
        <v>1181</v>
      </c>
      <c r="H22" s="216"/>
      <c r="I22" s="216"/>
      <c r="J22" s="216"/>
      <c r="K22" s="216"/>
      <c r="L22" s="217"/>
      <c r="M22" s="66"/>
      <c r="N22" s="11" t="s">
        <v>972</v>
      </c>
      <c r="O22" s="164" t="s">
        <v>977</v>
      </c>
      <c r="P22" s="164"/>
      <c r="Q22" s="164" t="s">
        <v>285</v>
      </c>
      <c r="R22" s="164"/>
      <c r="S22" s="54"/>
      <c r="W22" s="66"/>
    </row>
    <row r="23" spans="1:23" ht="12.75">
      <c r="A23" s="77">
        <v>2</v>
      </c>
      <c r="B23" s="67">
        <f>C23/A23</f>
        <v>250000</v>
      </c>
      <c r="C23" s="83">
        <v>500000</v>
      </c>
      <c r="F23" s="53"/>
      <c r="G23" s="218" t="s">
        <v>282</v>
      </c>
      <c r="H23" s="219"/>
      <c r="I23" s="219"/>
      <c r="J23" s="219"/>
      <c r="K23" s="219"/>
      <c r="L23" s="220"/>
      <c r="M23" s="66"/>
      <c r="N23" s="11">
        <v>1</v>
      </c>
      <c r="O23" s="186" t="s">
        <v>291</v>
      </c>
      <c r="P23" s="186"/>
      <c r="Q23" s="186" t="s">
        <v>292</v>
      </c>
      <c r="R23" s="186"/>
      <c r="S23" s="54"/>
      <c r="W23" s="66"/>
    </row>
    <row r="24" spans="1:23" ht="12.75">
      <c r="A24" s="77">
        <v>3</v>
      </c>
      <c r="B24" s="67">
        <f>C24/A24</f>
        <v>333333.3333333333</v>
      </c>
      <c r="C24" s="83">
        <v>1000000</v>
      </c>
      <c r="F24" s="53"/>
      <c r="G24" s="66"/>
      <c r="H24" s="66"/>
      <c r="I24" s="66"/>
      <c r="J24" s="66"/>
      <c r="K24" s="66"/>
      <c r="L24" s="66"/>
      <c r="M24" s="66"/>
      <c r="N24" s="11">
        <v>2</v>
      </c>
      <c r="O24" s="186" t="s">
        <v>290</v>
      </c>
      <c r="P24" s="186"/>
      <c r="Q24" s="186" t="s">
        <v>293</v>
      </c>
      <c r="R24" s="186"/>
      <c r="S24" s="54"/>
      <c r="W24" s="66"/>
    </row>
    <row r="25" spans="1:23" ht="12.75">
      <c r="A25" s="77">
        <v>4</v>
      </c>
      <c r="B25" s="67">
        <f>C25/A25</f>
        <v>1000000</v>
      </c>
      <c r="C25" s="83">
        <v>4000000</v>
      </c>
      <c r="F25" s="53"/>
      <c r="G25" s="66"/>
      <c r="H25" s="66"/>
      <c r="I25" s="66"/>
      <c r="J25" s="66"/>
      <c r="K25" s="66"/>
      <c r="L25" s="66"/>
      <c r="M25" s="66"/>
      <c r="N25" s="11">
        <v>3</v>
      </c>
      <c r="O25" s="186" t="s">
        <v>289</v>
      </c>
      <c r="P25" s="186"/>
      <c r="Q25" s="186" t="s">
        <v>294</v>
      </c>
      <c r="R25" s="186"/>
      <c r="S25" s="54"/>
      <c r="W25" s="66"/>
    </row>
    <row r="26" spans="1:23" ht="13.5" thickBot="1">
      <c r="A26" s="21">
        <v>5</v>
      </c>
      <c r="B26" s="84">
        <f>C26/A26</f>
        <v>1600000</v>
      </c>
      <c r="C26" s="85">
        <v>8000000</v>
      </c>
      <c r="F26" s="53"/>
      <c r="G26" s="66"/>
      <c r="H26" s="66"/>
      <c r="I26" s="66"/>
      <c r="J26" s="66"/>
      <c r="K26" s="66"/>
      <c r="L26" s="66"/>
      <c r="M26" s="66"/>
      <c r="N26" s="11">
        <v>4</v>
      </c>
      <c r="O26" s="186" t="s">
        <v>288</v>
      </c>
      <c r="P26" s="186"/>
      <c r="Q26" s="186" t="s">
        <v>295</v>
      </c>
      <c r="R26" s="186"/>
      <c r="S26" s="54"/>
      <c r="W26" s="66"/>
    </row>
    <row r="27" spans="1:23" ht="13.5" thickBot="1">
      <c r="A27" s="66"/>
      <c r="B27" s="66"/>
      <c r="C27" s="66"/>
      <c r="F27" s="53"/>
      <c r="G27" s="66"/>
      <c r="H27" s="66"/>
      <c r="I27" s="66"/>
      <c r="J27" s="66"/>
      <c r="K27" s="66"/>
      <c r="L27" s="66"/>
      <c r="M27" s="66"/>
      <c r="N27" s="11">
        <v>5</v>
      </c>
      <c r="O27" s="186" t="s">
        <v>287</v>
      </c>
      <c r="P27" s="186"/>
      <c r="Q27" s="186" t="s">
        <v>296</v>
      </c>
      <c r="R27" s="186"/>
      <c r="S27" s="54"/>
      <c r="W27" s="66"/>
    </row>
    <row r="28" spans="1:23" ht="12.75">
      <c r="A28" s="134" t="s">
        <v>1184</v>
      </c>
      <c r="B28" s="196"/>
      <c r="C28" s="181"/>
      <c r="F28" s="53"/>
      <c r="G28" s="66"/>
      <c r="H28" s="66"/>
      <c r="I28" s="66"/>
      <c r="J28" s="66"/>
      <c r="K28" s="66"/>
      <c r="L28" s="66"/>
      <c r="M28" s="66"/>
      <c r="N28" s="11">
        <v>6</v>
      </c>
      <c r="O28" s="186" t="s">
        <v>286</v>
      </c>
      <c r="P28" s="186"/>
      <c r="Q28" s="186" t="s">
        <v>297</v>
      </c>
      <c r="R28" s="186"/>
      <c r="S28" s="54"/>
      <c r="W28" s="66"/>
    </row>
    <row r="29" spans="1:23" ht="13.5" thickBot="1">
      <c r="A29" s="197" t="s">
        <v>2347</v>
      </c>
      <c r="B29" s="198"/>
      <c r="C29" s="199"/>
      <c r="F29" s="46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0"/>
      <c r="W29" s="66"/>
    </row>
    <row r="30" spans="1:23" ht="12.75">
      <c r="A30" s="200"/>
      <c r="B30" s="201"/>
      <c r="C30" s="202"/>
      <c r="N30" s="66"/>
      <c r="W30" s="66"/>
    </row>
    <row r="31" spans="1:23" ht="12.75">
      <c r="A31" s="77" t="s">
        <v>711</v>
      </c>
      <c r="B31" s="11" t="s">
        <v>3162</v>
      </c>
      <c r="C31" s="78" t="s">
        <v>715</v>
      </c>
      <c r="E31" s="66"/>
      <c r="F31" s="66"/>
      <c r="L31" s="66"/>
      <c r="M31" s="66"/>
      <c r="N31" s="66"/>
      <c r="W31" s="66"/>
    </row>
    <row r="32" spans="1:23" ht="12.75">
      <c r="A32" s="86" t="s">
        <v>2373</v>
      </c>
      <c r="B32" s="67">
        <v>5000000</v>
      </c>
      <c r="C32" s="69" t="s">
        <v>712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W32" s="66"/>
    </row>
    <row r="33" spans="1:23" ht="12.75">
      <c r="A33" s="68">
        <v>4</v>
      </c>
      <c r="B33" s="67">
        <v>6000000</v>
      </c>
      <c r="C33" s="69" t="s">
        <v>713</v>
      </c>
      <c r="E33" s="66"/>
      <c r="G33" s="66"/>
      <c r="H33" s="66"/>
      <c r="I33" s="66"/>
      <c r="J33" s="66"/>
      <c r="K33" s="66"/>
      <c r="L33" s="66"/>
      <c r="M33" s="66"/>
      <c r="N33" s="66"/>
      <c r="W33" s="66"/>
    </row>
    <row r="34" spans="1:23" ht="12.75">
      <c r="A34" s="68">
        <v>5</v>
      </c>
      <c r="B34" s="67">
        <v>7000000</v>
      </c>
      <c r="C34" s="69" t="s">
        <v>714</v>
      </c>
      <c r="E34" s="66"/>
      <c r="N34" s="66"/>
      <c r="W34" s="66"/>
    </row>
    <row r="35" spans="1:23" ht="12.75">
      <c r="A35" s="193"/>
      <c r="B35" s="194"/>
      <c r="C35" s="195"/>
      <c r="N35" s="66"/>
      <c r="W35" s="66"/>
    </row>
    <row r="36" spans="1:23" ht="13.5" thickBot="1">
      <c r="A36" s="190" t="s">
        <v>2346</v>
      </c>
      <c r="B36" s="191"/>
      <c r="C36" s="192"/>
      <c r="N36" s="66"/>
      <c r="W36" s="66"/>
    </row>
    <row r="37" ht="12.75">
      <c r="N37" s="66"/>
    </row>
    <row r="38" ht="12.75">
      <c r="N38" s="66"/>
    </row>
    <row r="39" ht="12.75">
      <c r="N39" s="66"/>
    </row>
    <row r="40" ht="12.75">
      <c r="N40" s="66"/>
    </row>
    <row r="41" ht="12.75">
      <c r="N41" s="66"/>
    </row>
    <row r="42" ht="12.75">
      <c r="N42" s="66"/>
    </row>
    <row r="43" ht="12.75">
      <c r="N43" s="66"/>
    </row>
    <row r="44" ht="12.75">
      <c r="N44" s="66"/>
    </row>
    <row r="45" spans="4:14" ht="12.75">
      <c r="D45" s="66"/>
      <c r="N45" s="66"/>
    </row>
    <row r="46" spans="4:14" ht="12.75">
      <c r="D46" s="66"/>
      <c r="N46" s="66"/>
    </row>
    <row r="47" spans="1:14" ht="12.75">
      <c r="A47" s="66"/>
      <c r="B47" s="66"/>
      <c r="C47" s="66"/>
      <c r="D47" s="66"/>
      <c r="N47" s="66"/>
    </row>
    <row r="48" spans="1:4" ht="12.75">
      <c r="A48" s="66"/>
      <c r="B48" s="66"/>
      <c r="C48" s="66"/>
      <c r="D48" s="66"/>
    </row>
    <row r="49" spans="1:4" ht="12.75">
      <c r="A49" s="66"/>
      <c r="B49" s="66"/>
      <c r="C49" s="66"/>
      <c r="D49" s="66"/>
    </row>
    <row r="50" spans="1:4" ht="12.75">
      <c r="A50" s="66"/>
      <c r="B50" s="66"/>
      <c r="C50" s="66"/>
      <c r="D50" s="66"/>
    </row>
    <row r="51" spans="1:3" ht="12.75">
      <c r="A51" s="66"/>
      <c r="B51" s="66"/>
      <c r="C51" s="66"/>
    </row>
  </sheetData>
  <mergeCells count="40">
    <mergeCell ref="G22:L22"/>
    <mergeCell ref="N18:R18"/>
    <mergeCell ref="H13:L13"/>
    <mergeCell ref="G23:L23"/>
    <mergeCell ref="O22:P22"/>
    <mergeCell ref="Q22:R22"/>
    <mergeCell ref="O15:R15"/>
    <mergeCell ref="O21:R21"/>
    <mergeCell ref="O23:P23"/>
    <mergeCell ref="N14:R14"/>
    <mergeCell ref="N20:R20"/>
    <mergeCell ref="A1:D1"/>
    <mergeCell ref="A2:D2"/>
    <mergeCell ref="A12:D12"/>
    <mergeCell ref="H4:L4"/>
    <mergeCell ref="F1:S1"/>
    <mergeCell ref="F2:S2"/>
    <mergeCell ref="N4:R4"/>
    <mergeCell ref="O5:R5"/>
    <mergeCell ref="A13:D13"/>
    <mergeCell ref="A14:D14"/>
    <mergeCell ref="A36:C36"/>
    <mergeCell ref="A35:C35"/>
    <mergeCell ref="A17:C17"/>
    <mergeCell ref="A18:C18"/>
    <mergeCell ref="A28:C28"/>
    <mergeCell ref="A29:C29"/>
    <mergeCell ref="A30:C30"/>
    <mergeCell ref="A15:D15"/>
    <mergeCell ref="Q23:R23"/>
    <mergeCell ref="Q24:R24"/>
    <mergeCell ref="Q25:R25"/>
    <mergeCell ref="O25:P25"/>
    <mergeCell ref="O24:P24"/>
    <mergeCell ref="Q26:R26"/>
    <mergeCell ref="Q27:R27"/>
    <mergeCell ref="Q28:R28"/>
    <mergeCell ref="O28:P28"/>
    <mergeCell ref="O27:P27"/>
    <mergeCell ref="O26:P26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1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26.57421875" style="0" customWidth="1"/>
    <col min="2" max="2" width="26.00390625" style="0" customWidth="1"/>
  </cols>
  <sheetData>
    <row r="1" spans="1:2" ht="15.75">
      <c r="A1" s="221" t="s">
        <v>2148</v>
      </c>
      <c r="B1" s="222"/>
    </row>
    <row r="2" spans="1:2" ht="12.75">
      <c r="A2" s="53"/>
      <c r="B2" s="54"/>
    </row>
    <row r="3" spans="1:2" ht="12.75">
      <c r="A3" s="55" t="s">
        <v>2723</v>
      </c>
      <c r="B3" s="51" t="s">
        <v>2147</v>
      </c>
    </row>
    <row r="4" spans="1:2" ht="12.75">
      <c r="A4" s="55" t="s">
        <v>2149</v>
      </c>
      <c r="B4" s="51" t="s">
        <v>2360</v>
      </c>
    </row>
    <row r="5" spans="1:2" ht="12.75">
      <c r="A5" s="55" t="s">
        <v>2150</v>
      </c>
      <c r="B5" s="51" t="s">
        <v>2147</v>
      </c>
    </row>
    <row r="6" spans="1:2" ht="12.75">
      <c r="A6" s="55" t="s">
        <v>2151</v>
      </c>
      <c r="B6" s="51" t="s">
        <v>670</v>
      </c>
    </row>
    <row r="7" spans="1:2" ht="12.75">
      <c r="A7" s="55" t="s">
        <v>2152</v>
      </c>
      <c r="B7" s="51" t="s">
        <v>242</v>
      </c>
    </row>
    <row r="8" spans="1:2" ht="12.75">
      <c r="A8" s="92" t="s">
        <v>2042</v>
      </c>
      <c r="B8" s="93" t="s">
        <v>673</v>
      </c>
    </row>
    <row r="9" spans="1:2" ht="13.5" thickBot="1">
      <c r="A9" s="56" t="s">
        <v>2153</v>
      </c>
      <c r="B9" s="52" t="s">
        <v>2201</v>
      </c>
    </row>
    <row r="10" ht="13.5" thickBot="1"/>
    <row r="11" spans="1:2" ht="13.5" thickBot="1">
      <c r="A11" s="58" t="s">
        <v>678</v>
      </c>
      <c r="B11" s="59" t="s">
        <v>903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3"/>
  <sheetViews>
    <sheetView zoomScale="75" zoomScaleNormal="75" zoomScaleSheetLayoutView="50" workbookViewId="0" topLeftCell="T1">
      <pane ySplit="4" topLeftCell="BM5" activePane="bottomLeft" state="frozen"/>
      <selection pane="topLeft" activeCell="A1" sqref="A1"/>
      <selection pane="bottomLeft" activeCell="U103" sqref="U103"/>
    </sheetView>
  </sheetViews>
  <sheetFormatPr defaultColWidth="9.140625" defaultRowHeight="12.75"/>
  <cols>
    <col min="1" max="1" width="28.7109375" style="0" customWidth="1"/>
    <col min="2" max="5" width="15.140625" style="0" customWidth="1"/>
    <col min="6" max="6" width="28.7109375" style="0" customWidth="1"/>
    <col min="7" max="10" width="15.140625" style="0" customWidth="1"/>
    <col min="11" max="11" width="28.7109375" style="0" customWidth="1"/>
    <col min="12" max="15" width="15.140625" style="0" customWidth="1"/>
    <col min="16" max="16" width="28.7109375" style="0" customWidth="1"/>
    <col min="17" max="20" width="15.140625" style="0" customWidth="1"/>
    <col min="21" max="21" width="28.7109375" style="0" customWidth="1"/>
    <col min="22" max="25" width="15.140625" style="0" customWidth="1"/>
    <col min="26" max="26" width="28.7109375" style="0" customWidth="1"/>
    <col min="27" max="30" width="15.140625" style="0" customWidth="1"/>
  </cols>
  <sheetData>
    <row r="1" spans="1:30" ht="18">
      <c r="A1" s="150" t="s">
        <v>2492</v>
      </c>
      <c r="B1" s="151"/>
      <c r="C1" s="151"/>
      <c r="D1" s="151"/>
      <c r="E1" s="151"/>
      <c r="F1" s="151"/>
      <c r="G1" s="151"/>
      <c r="H1" s="151"/>
      <c r="I1" s="151"/>
      <c r="J1" s="152"/>
      <c r="K1" s="150" t="s">
        <v>2492</v>
      </c>
      <c r="L1" s="151"/>
      <c r="M1" s="151"/>
      <c r="N1" s="151"/>
      <c r="O1" s="151"/>
      <c r="P1" s="151"/>
      <c r="Q1" s="151"/>
      <c r="R1" s="151"/>
      <c r="S1" s="151"/>
      <c r="T1" s="152"/>
      <c r="U1" s="150" t="s">
        <v>2492</v>
      </c>
      <c r="V1" s="151"/>
      <c r="W1" s="151"/>
      <c r="X1" s="151"/>
      <c r="Y1" s="151"/>
      <c r="Z1" s="151"/>
      <c r="AA1" s="151"/>
      <c r="AB1" s="151"/>
      <c r="AC1" s="151"/>
      <c r="AD1" s="152"/>
    </row>
    <row r="2" spans="1:30" ht="18">
      <c r="A2" s="153" t="s">
        <v>964</v>
      </c>
      <c r="B2" s="154"/>
      <c r="C2" s="154"/>
      <c r="D2" s="154"/>
      <c r="E2" s="155"/>
      <c r="F2" s="153" t="s">
        <v>2202</v>
      </c>
      <c r="G2" s="154"/>
      <c r="H2" s="154"/>
      <c r="I2" s="154"/>
      <c r="J2" s="155"/>
      <c r="K2" s="153" t="s">
        <v>1835</v>
      </c>
      <c r="L2" s="154"/>
      <c r="M2" s="154"/>
      <c r="N2" s="154"/>
      <c r="O2" s="155"/>
      <c r="P2" s="153" t="s">
        <v>316</v>
      </c>
      <c r="Q2" s="154"/>
      <c r="R2" s="154"/>
      <c r="S2" s="154"/>
      <c r="T2" s="155"/>
      <c r="U2" s="153" t="s">
        <v>3090</v>
      </c>
      <c r="V2" s="154"/>
      <c r="W2" s="154"/>
      <c r="X2" s="154"/>
      <c r="Y2" s="155"/>
      <c r="Z2" s="153" t="s">
        <v>2203</v>
      </c>
      <c r="AA2" s="154"/>
      <c r="AB2" s="154"/>
      <c r="AC2" s="154"/>
      <c r="AD2" s="155"/>
    </row>
    <row r="3" spans="1:30" ht="18">
      <c r="A3" s="156" t="s">
        <v>965</v>
      </c>
      <c r="B3" s="157"/>
      <c r="C3" s="157"/>
      <c r="D3" s="157"/>
      <c r="E3" s="158"/>
      <c r="F3" s="156" t="s">
        <v>2355</v>
      </c>
      <c r="G3" s="157"/>
      <c r="H3" s="157"/>
      <c r="I3" s="157"/>
      <c r="J3" s="158"/>
      <c r="K3" s="156" t="s">
        <v>1836</v>
      </c>
      <c r="L3" s="157"/>
      <c r="M3" s="157"/>
      <c r="N3" s="157"/>
      <c r="O3" s="158"/>
      <c r="P3" s="156" t="s">
        <v>2356</v>
      </c>
      <c r="Q3" s="157"/>
      <c r="R3" s="157"/>
      <c r="S3" s="157"/>
      <c r="T3" s="158"/>
      <c r="U3" s="156" t="s">
        <v>3091</v>
      </c>
      <c r="V3" s="157"/>
      <c r="W3" s="157"/>
      <c r="X3" s="157"/>
      <c r="Y3" s="158"/>
      <c r="Z3" s="156" t="s">
        <v>2357</v>
      </c>
      <c r="AA3" s="157"/>
      <c r="AB3" s="157"/>
      <c r="AC3" s="157"/>
      <c r="AD3" s="158"/>
    </row>
    <row r="4" spans="1:30" ht="15">
      <c r="A4" s="159" t="s">
        <v>2201</v>
      </c>
      <c r="B4" s="160"/>
      <c r="C4" s="160"/>
      <c r="D4" s="160"/>
      <c r="E4" s="161"/>
      <c r="F4" s="159" t="s">
        <v>672</v>
      </c>
      <c r="G4" s="160"/>
      <c r="H4" s="160"/>
      <c r="I4" s="160"/>
      <c r="J4" s="161"/>
      <c r="K4" s="159" t="s">
        <v>1834</v>
      </c>
      <c r="L4" s="160"/>
      <c r="M4" s="160"/>
      <c r="N4" s="160"/>
      <c r="O4" s="161"/>
      <c r="P4" s="159" t="s">
        <v>673</v>
      </c>
      <c r="Q4" s="160"/>
      <c r="R4" s="160"/>
      <c r="S4" s="160"/>
      <c r="T4" s="161"/>
      <c r="U4" s="159" t="s">
        <v>1058</v>
      </c>
      <c r="V4" s="160"/>
      <c r="W4" s="160"/>
      <c r="X4" s="160"/>
      <c r="Y4" s="161"/>
      <c r="Z4" s="159" t="s">
        <v>674</v>
      </c>
      <c r="AA4" s="160"/>
      <c r="AB4" s="160"/>
      <c r="AC4" s="160"/>
      <c r="AD4" s="161"/>
    </row>
    <row r="5" spans="1:30" ht="15">
      <c r="A5" s="113" t="s">
        <v>889</v>
      </c>
      <c r="B5" s="162">
        <f>SUM(C93:C195)</f>
        <v>40065417</v>
      </c>
      <c r="C5" s="163"/>
      <c r="D5" s="114"/>
      <c r="E5" s="114"/>
      <c r="F5" s="113" t="s">
        <v>889</v>
      </c>
      <c r="G5" s="162">
        <f>SUM(H93:H195)</f>
        <v>59503947</v>
      </c>
      <c r="H5" s="163"/>
      <c r="I5" s="114"/>
      <c r="J5" s="114"/>
      <c r="K5" s="113" t="s">
        <v>889</v>
      </c>
      <c r="L5" s="162">
        <f>SUM(M93:M195)</f>
        <v>4831666</v>
      </c>
      <c r="M5" s="163"/>
      <c r="N5" s="114"/>
      <c r="O5" s="114"/>
      <c r="P5" s="113" t="s">
        <v>889</v>
      </c>
      <c r="Q5" s="162">
        <f>SUM(R93:R195)</f>
        <v>93393333</v>
      </c>
      <c r="R5" s="163"/>
      <c r="S5" s="114"/>
      <c r="T5" s="114"/>
      <c r="U5" s="113" t="s">
        <v>889</v>
      </c>
      <c r="V5" s="162">
        <f>SUM(W93:W195)</f>
        <v>53758945</v>
      </c>
      <c r="W5" s="163"/>
      <c r="X5" s="114"/>
      <c r="Y5" s="114"/>
      <c r="Z5" s="113" t="s">
        <v>889</v>
      </c>
      <c r="AA5" s="162">
        <f>SUM(AB93:AB195)</f>
        <v>27301332</v>
      </c>
      <c r="AB5" s="163"/>
      <c r="AC5" s="114"/>
      <c r="AD5" s="114"/>
    </row>
    <row r="6" spans="1:30" ht="12.75">
      <c r="A6" s="12"/>
      <c r="B6" s="115"/>
      <c r="C6" s="115"/>
      <c r="D6" s="115"/>
      <c r="E6" s="115"/>
      <c r="F6" s="12"/>
      <c r="G6" s="115"/>
      <c r="H6" s="115"/>
      <c r="I6" s="115"/>
      <c r="J6" s="115"/>
      <c r="K6" s="12"/>
      <c r="L6" s="115"/>
      <c r="M6" s="115"/>
      <c r="N6" s="115"/>
      <c r="O6" s="115"/>
      <c r="P6" s="12"/>
      <c r="Q6" s="115"/>
      <c r="R6" s="115"/>
      <c r="S6" s="115"/>
      <c r="T6" s="115"/>
      <c r="U6" s="12"/>
      <c r="V6" s="115"/>
      <c r="W6" s="115"/>
      <c r="X6" s="115"/>
      <c r="Y6" s="115"/>
      <c r="Z6" s="12"/>
      <c r="AA6" s="115"/>
      <c r="AB6" s="115"/>
      <c r="AC6" s="115"/>
      <c r="AD6" s="115"/>
    </row>
    <row r="7" spans="1:30" ht="12.75">
      <c r="A7" s="10"/>
      <c r="B7" s="11">
        <v>2005</v>
      </c>
      <c r="C7" s="11">
        <v>2006</v>
      </c>
      <c r="D7" s="11">
        <v>2007</v>
      </c>
      <c r="E7" s="11">
        <v>2008</v>
      </c>
      <c r="F7" s="10"/>
      <c r="G7" s="11">
        <v>2005</v>
      </c>
      <c r="H7" s="11">
        <v>2006</v>
      </c>
      <c r="I7" s="11">
        <v>2007</v>
      </c>
      <c r="J7" s="11">
        <v>2008</v>
      </c>
      <c r="K7" s="10"/>
      <c r="L7" s="11">
        <v>2005</v>
      </c>
      <c r="M7" s="11">
        <v>2006</v>
      </c>
      <c r="N7" s="11">
        <v>2007</v>
      </c>
      <c r="O7" s="11">
        <v>2008</v>
      </c>
      <c r="P7" s="10"/>
      <c r="Q7" s="11">
        <v>2005</v>
      </c>
      <c r="R7" s="11">
        <v>2006</v>
      </c>
      <c r="S7" s="11">
        <v>2007</v>
      </c>
      <c r="T7" s="11">
        <v>2008</v>
      </c>
      <c r="U7" s="10"/>
      <c r="V7" s="11">
        <v>2005</v>
      </c>
      <c r="W7" s="11">
        <v>2006</v>
      </c>
      <c r="X7" s="11">
        <v>2007</v>
      </c>
      <c r="Y7" s="11">
        <v>2008</v>
      </c>
      <c r="Z7" s="10"/>
      <c r="AA7" s="11">
        <v>2005</v>
      </c>
      <c r="AB7" s="11">
        <v>2006</v>
      </c>
      <c r="AC7" s="11">
        <v>2007</v>
      </c>
      <c r="AD7" s="11">
        <v>2008</v>
      </c>
    </row>
    <row r="8" spans="1:30" ht="12.75">
      <c r="A8" s="12" t="s">
        <v>894</v>
      </c>
      <c r="B8" s="13">
        <f>SUM(B13:B74)</f>
        <v>16275000</v>
      </c>
      <c r="C8" s="13">
        <f>SUM(C10:C67)</f>
        <v>7600000</v>
      </c>
      <c r="D8" s="13">
        <f>SUM(D10:D67)</f>
        <v>4400000</v>
      </c>
      <c r="E8" s="13">
        <f>SUM(E10:E67)</f>
        <v>0</v>
      </c>
      <c r="F8" s="12" t="s">
        <v>894</v>
      </c>
      <c r="G8" s="13">
        <f>SUM(G13:G74)</f>
        <v>14470500</v>
      </c>
      <c r="H8" s="13">
        <f>SUM(H10:H67)</f>
        <v>11566666</v>
      </c>
      <c r="I8" s="13">
        <f>SUM(I10:I67)</f>
        <v>1200000</v>
      </c>
      <c r="J8" s="13">
        <f>SUM(J10:J67)</f>
        <v>0</v>
      </c>
      <c r="K8" s="12" t="s">
        <v>894</v>
      </c>
      <c r="L8" s="13">
        <f>SUM(L13:L74)</f>
        <v>51070000</v>
      </c>
      <c r="M8" s="13">
        <f>SUM(M10:M67)</f>
        <v>17845000</v>
      </c>
      <c r="N8" s="13">
        <f>SUM(N10:N67)</f>
        <v>4400000</v>
      </c>
      <c r="O8" s="13">
        <f>SUM(O10:O67)</f>
        <v>2800000</v>
      </c>
      <c r="P8" s="12" t="s">
        <v>894</v>
      </c>
      <c r="Q8" s="13">
        <f>SUM(Q13:Q74)</f>
        <v>25880000</v>
      </c>
      <c r="R8" s="13">
        <f>SUM(R10:R67)</f>
        <v>23625000</v>
      </c>
      <c r="S8" s="13">
        <f>SUM(S10:S67)</f>
        <v>7800000</v>
      </c>
      <c r="T8" s="13">
        <f>SUM(T10:T67)</f>
        <v>2800000</v>
      </c>
      <c r="U8" s="12" t="s">
        <v>894</v>
      </c>
      <c r="V8" s="13">
        <f>SUM(V13:V74)</f>
        <v>14558333</v>
      </c>
      <c r="W8" s="13">
        <f>SUM(W10:W67)</f>
        <v>3301000</v>
      </c>
      <c r="X8" s="13">
        <f>SUM(X10:X67)</f>
        <v>1200000</v>
      </c>
      <c r="Y8" s="13">
        <f>SUM(Y10:Y67)</f>
        <v>0</v>
      </c>
      <c r="Z8" s="12" t="s">
        <v>894</v>
      </c>
      <c r="AA8" s="13">
        <f>SUM(AA13:AA74)</f>
        <v>44669999</v>
      </c>
      <c r="AB8" s="13">
        <f>SUM(AB10:AB67)</f>
        <v>34530332</v>
      </c>
      <c r="AC8" s="13">
        <f>SUM(AC10:AC67)</f>
        <v>3600000</v>
      </c>
      <c r="AD8" s="13">
        <f>SUM(AD10:AD67)</f>
        <v>0</v>
      </c>
    </row>
    <row r="9" spans="1:30" ht="12.75">
      <c r="A9" s="47"/>
      <c r="B9" s="2"/>
      <c r="C9" s="2"/>
      <c r="D9" s="2"/>
      <c r="E9" s="2"/>
      <c r="F9" s="47"/>
      <c r="G9" s="2"/>
      <c r="H9" s="2"/>
      <c r="I9" s="2"/>
      <c r="J9" s="2"/>
      <c r="K9" s="47"/>
      <c r="L9" s="2"/>
      <c r="M9" s="2"/>
      <c r="N9" s="2"/>
      <c r="O9" s="2"/>
      <c r="P9" s="47"/>
      <c r="Q9" s="2"/>
      <c r="R9" s="2"/>
      <c r="S9" s="2"/>
      <c r="T9" s="2"/>
      <c r="U9" s="47"/>
      <c r="V9" s="2"/>
      <c r="W9" s="2"/>
      <c r="X9" s="2"/>
      <c r="Y9" s="2"/>
      <c r="Z9" s="47"/>
      <c r="AA9" s="2"/>
      <c r="AB9" s="2"/>
      <c r="AC9" s="2"/>
      <c r="AD9" s="2"/>
    </row>
    <row r="10" spans="1:30" ht="12.75">
      <c r="A10" s="1" t="s">
        <v>2155</v>
      </c>
      <c r="B10" s="15"/>
      <c r="C10" s="16"/>
      <c r="D10" s="1"/>
      <c r="E10" s="1"/>
      <c r="F10" s="1" t="s">
        <v>2155</v>
      </c>
      <c r="G10" s="1"/>
      <c r="H10" s="1"/>
      <c r="I10" s="1"/>
      <c r="J10" s="1"/>
      <c r="K10" s="1" t="s">
        <v>2155</v>
      </c>
      <c r="L10" s="1"/>
      <c r="M10" s="1"/>
      <c r="N10" s="1"/>
      <c r="O10" s="1"/>
      <c r="P10" s="1" t="s">
        <v>2155</v>
      </c>
      <c r="Q10" s="1"/>
      <c r="R10" s="1"/>
      <c r="S10" s="1"/>
      <c r="T10" s="1"/>
      <c r="U10" s="1" t="s">
        <v>2155</v>
      </c>
      <c r="V10" s="1"/>
      <c r="W10" s="1"/>
      <c r="X10" s="1"/>
      <c r="Y10" s="1"/>
      <c r="Z10" s="1" t="s">
        <v>2155</v>
      </c>
      <c r="AA10" s="1"/>
      <c r="AB10" s="1"/>
      <c r="AC10" s="1"/>
      <c r="AD10" s="1"/>
    </row>
    <row r="11" spans="1:30" ht="12.75">
      <c r="A11" s="2"/>
      <c r="B11" s="2">
        <f>COUNT(B13:B74)</f>
        <v>20</v>
      </c>
      <c r="C11" s="18"/>
      <c r="D11" s="2"/>
      <c r="E11" s="2"/>
      <c r="F11" s="2"/>
      <c r="G11" s="2">
        <f>COUNT(G13:G74)</f>
        <v>18</v>
      </c>
      <c r="H11" s="19"/>
      <c r="I11" s="2"/>
      <c r="J11" s="2"/>
      <c r="K11" s="2"/>
      <c r="L11" s="2">
        <f>COUNT(L13:L74)</f>
        <v>28</v>
      </c>
      <c r="M11" s="19"/>
      <c r="N11" s="2"/>
      <c r="O11" s="2"/>
      <c r="P11" s="2"/>
      <c r="Q11" s="2">
        <f>COUNT(Q13:Q74)</f>
        <v>24</v>
      </c>
      <c r="R11" s="19"/>
      <c r="S11" s="2"/>
      <c r="T11" s="2"/>
      <c r="U11" s="2"/>
      <c r="V11" s="2">
        <f>COUNT(V13:V74)</f>
        <v>27</v>
      </c>
      <c r="W11" s="19"/>
      <c r="X11" s="2"/>
      <c r="Y11" s="2"/>
      <c r="Z11" s="2"/>
      <c r="AA11" s="2">
        <f>COUNT(AA13:AA74)</f>
        <v>29</v>
      </c>
      <c r="AB11" s="19"/>
      <c r="AC11" s="2"/>
      <c r="AD11" s="2"/>
    </row>
    <row r="12" spans="1:30" ht="12.75">
      <c r="A12" s="17" t="s">
        <v>2156</v>
      </c>
      <c r="B12" s="17"/>
      <c r="C12" s="17"/>
      <c r="D12" s="17"/>
      <c r="E12" s="17"/>
      <c r="F12" s="17" t="s">
        <v>2156</v>
      </c>
      <c r="G12" s="17"/>
      <c r="H12" s="17"/>
      <c r="I12" s="17"/>
      <c r="J12" s="17"/>
      <c r="K12" s="17" t="s">
        <v>2156</v>
      </c>
      <c r="L12" s="17"/>
      <c r="M12" s="17"/>
      <c r="N12" s="17"/>
      <c r="O12" s="17"/>
      <c r="P12" s="17" t="s">
        <v>2156</v>
      </c>
      <c r="Q12" s="17"/>
      <c r="R12" s="17"/>
      <c r="S12" s="17"/>
      <c r="T12" s="17"/>
      <c r="U12" s="17" t="s">
        <v>2156</v>
      </c>
      <c r="V12" s="17"/>
      <c r="W12" s="17"/>
      <c r="X12" s="17"/>
      <c r="Y12" s="17"/>
      <c r="Z12" s="17" t="s">
        <v>2156</v>
      </c>
      <c r="AA12" s="17"/>
      <c r="AB12" s="17"/>
      <c r="AC12" s="17"/>
      <c r="AD12" s="17"/>
    </row>
    <row r="13" spans="1:30" s="104" customFormat="1" ht="12.75">
      <c r="A13" s="50" t="s">
        <v>3470</v>
      </c>
      <c r="B13" s="127">
        <v>250000</v>
      </c>
      <c r="C13" s="127" t="s">
        <v>2072</v>
      </c>
      <c r="D13" s="127" t="s">
        <v>2072</v>
      </c>
      <c r="E13" s="103"/>
      <c r="F13" s="50" t="s">
        <v>380</v>
      </c>
      <c r="G13" s="127">
        <v>500500</v>
      </c>
      <c r="H13" s="127" t="s">
        <v>2072</v>
      </c>
      <c r="I13" s="127" t="s">
        <v>2072</v>
      </c>
      <c r="J13" s="103"/>
      <c r="K13" s="50" t="s">
        <v>3463</v>
      </c>
      <c r="L13" s="127">
        <v>700000</v>
      </c>
      <c r="M13" s="127" t="s">
        <v>2072</v>
      </c>
      <c r="N13" s="127" t="s">
        <v>2072</v>
      </c>
      <c r="O13" s="127" t="s">
        <v>2072</v>
      </c>
      <c r="P13" s="50" t="s">
        <v>3455</v>
      </c>
      <c r="Q13" s="127" t="s">
        <v>2072</v>
      </c>
      <c r="R13" s="127" t="s">
        <v>2072</v>
      </c>
      <c r="S13" s="127" t="s">
        <v>2072</v>
      </c>
      <c r="T13" s="103"/>
      <c r="U13" s="50" t="s">
        <v>2195</v>
      </c>
      <c r="V13" s="127">
        <v>100000</v>
      </c>
      <c r="W13" s="127" t="s">
        <v>2072</v>
      </c>
      <c r="X13" s="127" t="s">
        <v>2072</v>
      </c>
      <c r="Y13" s="127" t="s">
        <v>2072</v>
      </c>
      <c r="Z13" s="50" t="s">
        <v>352</v>
      </c>
      <c r="AA13" s="127">
        <v>200000</v>
      </c>
      <c r="AB13" s="127">
        <v>300000</v>
      </c>
      <c r="AC13" s="127">
        <v>400000</v>
      </c>
      <c r="AD13" s="127" t="s">
        <v>2072</v>
      </c>
    </row>
    <row r="14" spans="1:30" s="104" customFormat="1" ht="12.75">
      <c r="A14" s="50" t="s">
        <v>3478</v>
      </c>
      <c r="B14" s="127" t="s">
        <v>2072</v>
      </c>
      <c r="C14" s="127" t="s">
        <v>2072</v>
      </c>
      <c r="D14" s="127" t="s">
        <v>2072</v>
      </c>
      <c r="E14" s="103"/>
      <c r="F14" s="50" t="s">
        <v>458</v>
      </c>
      <c r="G14" s="127">
        <v>200000</v>
      </c>
      <c r="H14" s="127">
        <v>300000</v>
      </c>
      <c r="I14" s="127">
        <v>400000</v>
      </c>
      <c r="J14" s="103"/>
      <c r="K14" s="50" t="s">
        <v>3468</v>
      </c>
      <c r="L14" s="127">
        <v>275000</v>
      </c>
      <c r="M14" s="127" t="s">
        <v>2072</v>
      </c>
      <c r="N14" s="127" t="s">
        <v>2072</v>
      </c>
      <c r="O14" s="127" t="s">
        <v>2072</v>
      </c>
      <c r="P14" s="50" t="s">
        <v>3475</v>
      </c>
      <c r="Q14" s="127">
        <v>400000</v>
      </c>
      <c r="R14" s="127" t="s">
        <v>2072</v>
      </c>
      <c r="S14" s="127" t="s">
        <v>2072</v>
      </c>
      <c r="T14" s="103"/>
      <c r="U14" s="50" t="s">
        <v>3454</v>
      </c>
      <c r="V14" s="127">
        <v>300000</v>
      </c>
      <c r="W14" s="127">
        <v>400000</v>
      </c>
      <c r="X14" s="127" t="s">
        <v>2072</v>
      </c>
      <c r="Y14" s="127" t="s">
        <v>2072</v>
      </c>
      <c r="Z14" s="50" t="s">
        <v>364</v>
      </c>
      <c r="AA14" s="127">
        <v>400000</v>
      </c>
      <c r="AB14" s="127" t="s">
        <v>2072</v>
      </c>
      <c r="AC14" s="127" t="s">
        <v>2072</v>
      </c>
      <c r="AD14" s="127" t="s">
        <v>2072</v>
      </c>
    </row>
    <row r="15" spans="1:30" s="104" customFormat="1" ht="12.75">
      <c r="A15" s="50" t="s">
        <v>1285</v>
      </c>
      <c r="B15" s="127">
        <v>100000</v>
      </c>
      <c r="C15" s="127" t="s">
        <v>2072</v>
      </c>
      <c r="D15" s="127" t="s">
        <v>2072</v>
      </c>
      <c r="E15" s="103"/>
      <c r="F15" s="50" t="s">
        <v>525</v>
      </c>
      <c r="G15" s="127">
        <v>300000</v>
      </c>
      <c r="H15" s="127">
        <v>400000</v>
      </c>
      <c r="I15" s="127" t="s">
        <v>2072</v>
      </c>
      <c r="J15" s="103"/>
      <c r="K15" s="50" t="s">
        <v>351</v>
      </c>
      <c r="L15" s="127">
        <v>200000</v>
      </c>
      <c r="M15" s="127">
        <v>300000</v>
      </c>
      <c r="N15" s="127">
        <v>400000</v>
      </c>
      <c r="O15" s="127" t="s">
        <v>2072</v>
      </c>
      <c r="P15" s="50" t="s">
        <v>413</v>
      </c>
      <c r="Q15" s="127">
        <v>300000</v>
      </c>
      <c r="R15" s="127">
        <v>400000</v>
      </c>
      <c r="S15" s="127" t="s">
        <v>2072</v>
      </c>
      <c r="T15" s="103"/>
      <c r="U15" s="50" t="s">
        <v>3471</v>
      </c>
      <c r="V15" s="127">
        <v>401000</v>
      </c>
      <c r="W15" s="127">
        <v>401000</v>
      </c>
      <c r="X15" s="127" t="s">
        <v>2072</v>
      </c>
      <c r="Y15" s="127" t="s">
        <v>2072</v>
      </c>
      <c r="Z15" s="50" t="s">
        <v>450</v>
      </c>
      <c r="AA15" s="127">
        <v>400000</v>
      </c>
      <c r="AB15" s="127" t="s">
        <v>2072</v>
      </c>
      <c r="AC15" s="127" t="s">
        <v>2072</v>
      </c>
      <c r="AD15" s="127" t="s">
        <v>2072</v>
      </c>
    </row>
    <row r="16" spans="1:30" s="104" customFormat="1" ht="12.75">
      <c r="A16" s="50" t="s">
        <v>436</v>
      </c>
      <c r="B16" s="127">
        <v>375000</v>
      </c>
      <c r="C16" s="127" t="s">
        <v>2072</v>
      </c>
      <c r="D16" s="127" t="s">
        <v>2072</v>
      </c>
      <c r="E16" s="103"/>
      <c r="F16" s="50" t="s">
        <v>1901</v>
      </c>
      <c r="G16" s="127">
        <v>400000</v>
      </c>
      <c r="H16" s="127" t="s">
        <v>2072</v>
      </c>
      <c r="I16" s="127" t="s">
        <v>2072</v>
      </c>
      <c r="J16" s="103"/>
      <c r="K16" s="50" t="s">
        <v>359</v>
      </c>
      <c r="L16" s="127" t="s">
        <v>2072</v>
      </c>
      <c r="M16" s="127" t="s">
        <v>2072</v>
      </c>
      <c r="N16" s="127" t="s">
        <v>2072</v>
      </c>
      <c r="O16" s="127" t="s">
        <v>2072</v>
      </c>
      <c r="P16" s="50" t="s">
        <v>439</v>
      </c>
      <c r="Q16" s="127">
        <v>300000</v>
      </c>
      <c r="R16" s="127">
        <v>400000</v>
      </c>
      <c r="S16" s="127" t="s">
        <v>2072</v>
      </c>
      <c r="T16" s="103"/>
      <c r="U16" s="50" t="s">
        <v>3476</v>
      </c>
      <c r="V16" s="127">
        <v>452000</v>
      </c>
      <c r="W16" s="127" t="s">
        <v>2072</v>
      </c>
      <c r="X16" s="127" t="s">
        <v>2072</v>
      </c>
      <c r="Y16" s="127" t="s">
        <v>2072</v>
      </c>
      <c r="Z16" s="50" t="s">
        <v>1739</v>
      </c>
      <c r="AA16" s="127">
        <v>100000</v>
      </c>
      <c r="AB16" s="127" t="s">
        <v>2072</v>
      </c>
      <c r="AC16" s="127" t="s">
        <v>2072</v>
      </c>
      <c r="AD16" s="127" t="s">
        <v>2072</v>
      </c>
    </row>
    <row r="17" spans="1:30" s="104" customFormat="1" ht="12.75">
      <c r="A17" s="50" t="s">
        <v>464</v>
      </c>
      <c r="B17" s="127" t="s">
        <v>2072</v>
      </c>
      <c r="C17" s="127" t="s">
        <v>2072</v>
      </c>
      <c r="D17" s="127" t="s">
        <v>2072</v>
      </c>
      <c r="E17" s="103"/>
      <c r="F17" s="50" t="s">
        <v>1910</v>
      </c>
      <c r="G17" s="127">
        <v>400000</v>
      </c>
      <c r="H17" s="127" t="s">
        <v>2072</v>
      </c>
      <c r="I17" s="127" t="s">
        <v>2072</v>
      </c>
      <c r="J17" s="103"/>
      <c r="K17" s="50" t="s">
        <v>410</v>
      </c>
      <c r="L17" s="127">
        <v>200000</v>
      </c>
      <c r="M17" s="127">
        <v>300000</v>
      </c>
      <c r="N17" s="127">
        <v>400000</v>
      </c>
      <c r="O17" s="127" t="s">
        <v>2072</v>
      </c>
      <c r="P17" s="50" t="s">
        <v>517</v>
      </c>
      <c r="Q17" s="127">
        <v>400000</v>
      </c>
      <c r="R17" s="127" t="s">
        <v>2072</v>
      </c>
      <c r="S17" s="127" t="s">
        <v>2072</v>
      </c>
      <c r="T17" s="103"/>
      <c r="U17" s="50" t="s">
        <v>395</v>
      </c>
      <c r="V17" s="127">
        <v>400000</v>
      </c>
      <c r="W17" s="127" t="s">
        <v>2072</v>
      </c>
      <c r="X17" s="127" t="s">
        <v>2072</v>
      </c>
      <c r="Y17" s="127" t="s">
        <v>2072</v>
      </c>
      <c r="Z17" s="50" t="s">
        <v>1906</v>
      </c>
      <c r="AA17" s="127">
        <v>300000</v>
      </c>
      <c r="AB17" s="127">
        <v>400000</v>
      </c>
      <c r="AC17" s="127" t="s">
        <v>2072</v>
      </c>
      <c r="AD17" s="127" t="s">
        <v>2072</v>
      </c>
    </row>
    <row r="18" spans="1:30" s="104" customFormat="1" ht="12.75">
      <c r="A18" s="50" t="s">
        <v>2828</v>
      </c>
      <c r="B18" s="127">
        <v>100000</v>
      </c>
      <c r="C18" s="127" t="s">
        <v>2072</v>
      </c>
      <c r="D18" s="127" t="s">
        <v>2072</v>
      </c>
      <c r="E18" s="103"/>
      <c r="F18" s="50" t="s">
        <v>1128</v>
      </c>
      <c r="G18" s="127" t="s">
        <v>2072</v>
      </c>
      <c r="H18" s="127" t="s">
        <v>2072</v>
      </c>
      <c r="I18" s="127" t="s">
        <v>2072</v>
      </c>
      <c r="J18" s="103"/>
      <c r="K18" s="50" t="s">
        <v>412</v>
      </c>
      <c r="L18" s="127">
        <v>400000</v>
      </c>
      <c r="M18" s="127" t="s">
        <v>2072</v>
      </c>
      <c r="N18" s="127" t="s">
        <v>2072</v>
      </c>
      <c r="O18" s="127" t="s">
        <v>2072</v>
      </c>
      <c r="P18" s="50" t="s">
        <v>534</v>
      </c>
      <c r="Q18" s="127">
        <v>2800000</v>
      </c>
      <c r="R18" s="127">
        <v>2800000</v>
      </c>
      <c r="S18" s="127">
        <v>2800000</v>
      </c>
      <c r="T18" s="103"/>
      <c r="U18" s="50" t="s">
        <v>483</v>
      </c>
      <c r="V18" s="127">
        <v>400000</v>
      </c>
      <c r="W18" s="127" t="s">
        <v>2072</v>
      </c>
      <c r="X18" s="127" t="s">
        <v>2072</v>
      </c>
      <c r="Y18" s="127" t="s">
        <v>2072</v>
      </c>
      <c r="Z18" s="50" t="s">
        <v>1115</v>
      </c>
      <c r="AA18" s="127">
        <v>10393333</v>
      </c>
      <c r="AB18" s="127">
        <v>10393333</v>
      </c>
      <c r="AC18" s="127" t="s">
        <v>2072</v>
      </c>
      <c r="AD18" s="127" t="s">
        <v>2072</v>
      </c>
    </row>
    <row r="19" spans="1:30" s="104" customFormat="1" ht="12.75">
      <c r="A19" s="50" t="s">
        <v>532</v>
      </c>
      <c r="B19" s="127">
        <v>2800000</v>
      </c>
      <c r="C19" s="127">
        <v>2800000</v>
      </c>
      <c r="D19" s="127" t="s">
        <v>2072</v>
      </c>
      <c r="E19" s="103"/>
      <c r="F19" s="50" t="s">
        <v>1141</v>
      </c>
      <c r="G19" s="127" t="s">
        <v>2072</v>
      </c>
      <c r="H19" s="127" t="s">
        <v>2072</v>
      </c>
      <c r="I19" s="127" t="s">
        <v>2072</v>
      </c>
      <c r="J19" s="103"/>
      <c r="K19" s="50" t="s">
        <v>454</v>
      </c>
      <c r="L19" s="127" t="s">
        <v>2072</v>
      </c>
      <c r="M19" s="127" t="s">
        <v>2072</v>
      </c>
      <c r="N19" s="127" t="s">
        <v>2072</v>
      </c>
      <c r="O19" s="127" t="s">
        <v>2072</v>
      </c>
      <c r="P19" s="50" t="s">
        <v>546</v>
      </c>
      <c r="Q19" s="127">
        <v>400000</v>
      </c>
      <c r="R19" s="127" t="s">
        <v>2072</v>
      </c>
      <c r="S19" s="127" t="s">
        <v>2072</v>
      </c>
      <c r="T19" s="103"/>
      <c r="U19" s="50" t="s">
        <v>519</v>
      </c>
      <c r="V19" s="127">
        <v>300000</v>
      </c>
      <c r="W19" s="127">
        <v>400000</v>
      </c>
      <c r="X19" s="127" t="s">
        <v>2072</v>
      </c>
      <c r="Y19" s="127" t="s">
        <v>2072</v>
      </c>
      <c r="Z19" s="50" t="s">
        <v>1136</v>
      </c>
      <c r="AA19" s="127">
        <v>782500</v>
      </c>
      <c r="AB19" s="127" t="s">
        <v>2072</v>
      </c>
      <c r="AC19" s="127" t="s">
        <v>2072</v>
      </c>
      <c r="AD19" s="127" t="s">
        <v>2072</v>
      </c>
    </row>
    <row r="20" spans="1:30" s="104" customFormat="1" ht="12.75">
      <c r="A20" s="50" t="s">
        <v>1903</v>
      </c>
      <c r="B20" s="127" t="s">
        <v>2072</v>
      </c>
      <c r="C20" s="127" t="s">
        <v>2072</v>
      </c>
      <c r="D20" s="127" t="s">
        <v>2072</v>
      </c>
      <c r="E20" s="103"/>
      <c r="F20" s="50" t="s">
        <v>2652</v>
      </c>
      <c r="G20" s="127" t="s">
        <v>2072</v>
      </c>
      <c r="H20" s="127" t="s">
        <v>2072</v>
      </c>
      <c r="I20" s="127" t="s">
        <v>2072</v>
      </c>
      <c r="J20" s="103"/>
      <c r="K20" s="50" t="s">
        <v>3089</v>
      </c>
      <c r="L20" s="127">
        <v>100000</v>
      </c>
      <c r="M20" s="127" t="s">
        <v>2072</v>
      </c>
      <c r="N20" s="127" t="s">
        <v>2072</v>
      </c>
      <c r="O20" s="127" t="s">
        <v>2072</v>
      </c>
      <c r="P20" s="50" t="s">
        <v>554</v>
      </c>
      <c r="Q20" s="127">
        <v>300000</v>
      </c>
      <c r="R20" s="127">
        <v>400000</v>
      </c>
      <c r="S20" s="127" t="s">
        <v>2072</v>
      </c>
      <c r="T20" s="103"/>
      <c r="U20" s="50" t="s">
        <v>1087</v>
      </c>
      <c r="V20" s="127">
        <v>400000</v>
      </c>
      <c r="W20" s="127" t="s">
        <v>2072</v>
      </c>
      <c r="X20" s="127" t="s">
        <v>2072</v>
      </c>
      <c r="Y20" s="127" t="s">
        <v>2072</v>
      </c>
      <c r="Z20" s="50" t="s">
        <v>2597</v>
      </c>
      <c r="AA20" s="127" t="s">
        <v>2072</v>
      </c>
      <c r="AB20" s="127" t="s">
        <v>2072</v>
      </c>
      <c r="AC20" s="127" t="s">
        <v>2072</v>
      </c>
      <c r="AD20" s="127" t="s">
        <v>2072</v>
      </c>
    </row>
    <row r="21" spans="1:30" s="104" customFormat="1" ht="12.75">
      <c r="A21" s="50" t="s">
        <v>1919</v>
      </c>
      <c r="B21" s="127">
        <v>200000</v>
      </c>
      <c r="C21" s="127">
        <v>300000</v>
      </c>
      <c r="D21" s="127">
        <v>400000</v>
      </c>
      <c r="E21" s="103"/>
      <c r="F21" s="50" t="s">
        <v>3262</v>
      </c>
      <c r="G21" s="127">
        <v>400000</v>
      </c>
      <c r="H21" s="127" t="s">
        <v>2072</v>
      </c>
      <c r="I21" s="127" t="s">
        <v>2072</v>
      </c>
      <c r="J21" s="103"/>
      <c r="K21" s="50" t="s">
        <v>1108</v>
      </c>
      <c r="L21" s="127">
        <v>200000</v>
      </c>
      <c r="M21" s="127">
        <v>300000</v>
      </c>
      <c r="N21" s="127">
        <v>400000</v>
      </c>
      <c r="O21" s="127" t="s">
        <v>2072</v>
      </c>
      <c r="P21" s="50" t="s">
        <v>1134</v>
      </c>
      <c r="Q21" s="127" t="s">
        <v>2072</v>
      </c>
      <c r="R21" s="127" t="s">
        <v>2072</v>
      </c>
      <c r="S21" s="127" t="s">
        <v>2072</v>
      </c>
      <c r="T21" s="103"/>
      <c r="U21" s="50" t="s">
        <v>1132</v>
      </c>
      <c r="V21" s="127" t="s">
        <v>2072</v>
      </c>
      <c r="W21" s="127" t="s">
        <v>2072</v>
      </c>
      <c r="X21" s="127" t="s">
        <v>2072</v>
      </c>
      <c r="Y21" s="127" t="s">
        <v>2072</v>
      </c>
      <c r="Z21" s="50" t="s">
        <v>3225</v>
      </c>
      <c r="AA21" s="127">
        <v>403667</v>
      </c>
      <c r="AB21" s="127">
        <v>403666</v>
      </c>
      <c r="AC21" s="127" t="s">
        <v>2072</v>
      </c>
      <c r="AD21" s="127" t="s">
        <v>2072</v>
      </c>
    </row>
    <row r="22" spans="1:30" s="104" customFormat="1" ht="12.75">
      <c r="A22" s="50" t="s">
        <v>1623</v>
      </c>
      <c r="B22" s="127">
        <v>100000</v>
      </c>
      <c r="C22" s="127" t="s">
        <v>2072</v>
      </c>
      <c r="D22" s="127" t="s">
        <v>2072</v>
      </c>
      <c r="E22" s="103"/>
      <c r="F22" s="50" t="s">
        <v>3285</v>
      </c>
      <c r="G22" s="127">
        <v>570000</v>
      </c>
      <c r="H22" s="127" t="s">
        <v>2072</v>
      </c>
      <c r="I22" s="127" t="s">
        <v>2072</v>
      </c>
      <c r="J22" s="103"/>
      <c r="K22" s="50" t="s">
        <v>2382</v>
      </c>
      <c r="L22" s="127">
        <v>100000</v>
      </c>
      <c r="M22" s="127" t="s">
        <v>2072</v>
      </c>
      <c r="N22" s="127" t="s">
        <v>2072</v>
      </c>
      <c r="O22" s="127" t="s">
        <v>2072</v>
      </c>
      <c r="P22" s="50" t="s">
        <v>1157</v>
      </c>
      <c r="Q22" s="127">
        <v>300000</v>
      </c>
      <c r="R22" s="127">
        <v>400000</v>
      </c>
      <c r="S22" s="127" t="s">
        <v>2072</v>
      </c>
      <c r="T22" s="103"/>
      <c r="U22" s="50" t="s">
        <v>1155</v>
      </c>
      <c r="V22" s="127">
        <v>400000</v>
      </c>
      <c r="W22" s="127" t="s">
        <v>2072</v>
      </c>
      <c r="X22" s="127" t="s">
        <v>2072</v>
      </c>
      <c r="Y22" s="127" t="s">
        <v>2072</v>
      </c>
      <c r="Z22" s="50" t="s">
        <v>3238</v>
      </c>
      <c r="AA22" s="127">
        <v>2800000</v>
      </c>
      <c r="AB22" s="127">
        <v>2800000</v>
      </c>
      <c r="AC22" s="127" t="s">
        <v>2072</v>
      </c>
      <c r="AD22" s="127" t="s">
        <v>2072</v>
      </c>
    </row>
    <row r="23" spans="1:30" s="104" customFormat="1" ht="12.75">
      <c r="A23" s="50" t="s">
        <v>2596</v>
      </c>
      <c r="B23" s="127">
        <v>250000</v>
      </c>
      <c r="C23" s="127" t="s">
        <v>2072</v>
      </c>
      <c r="D23" s="127" t="s">
        <v>2072</v>
      </c>
      <c r="E23" s="103"/>
      <c r="F23" s="50" t="s">
        <v>3410</v>
      </c>
      <c r="G23" s="127">
        <v>400000</v>
      </c>
      <c r="H23" s="127" t="s">
        <v>2072</v>
      </c>
      <c r="I23" s="127" t="s">
        <v>2072</v>
      </c>
      <c r="J23" s="103"/>
      <c r="K23" s="50" t="s">
        <v>1160</v>
      </c>
      <c r="L23" s="127">
        <v>800000</v>
      </c>
      <c r="M23" s="127" t="s">
        <v>2072</v>
      </c>
      <c r="N23" s="127" t="s">
        <v>2072</v>
      </c>
      <c r="O23" s="127" t="s">
        <v>2072</v>
      </c>
      <c r="P23" s="50" t="s">
        <v>1170</v>
      </c>
      <c r="Q23" s="127" t="s">
        <v>2072</v>
      </c>
      <c r="R23" s="127" t="s">
        <v>2072</v>
      </c>
      <c r="S23" s="127" t="s">
        <v>2072</v>
      </c>
      <c r="T23" s="103"/>
      <c r="U23" s="50" t="s">
        <v>2617</v>
      </c>
      <c r="V23" s="127">
        <v>200000</v>
      </c>
      <c r="W23" s="127">
        <v>300000</v>
      </c>
      <c r="X23" s="127">
        <v>400000</v>
      </c>
      <c r="Y23" s="127" t="s">
        <v>2072</v>
      </c>
      <c r="Z23" s="50" t="s">
        <v>3268</v>
      </c>
      <c r="AA23" s="127">
        <v>300000</v>
      </c>
      <c r="AB23" s="127">
        <v>400000</v>
      </c>
      <c r="AC23" s="127" t="s">
        <v>2072</v>
      </c>
      <c r="AD23" s="127" t="s">
        <v>2072</v>
      </c>
    </row>
    <row r="24" spans="1:30" s="104" customFormat="1" ht="12.75">
      <c r="A24" s="50" t="s">
        <v>2619</v>
      </c>
      <c r="B24" s="127">
        <v>200000</v>
      </c>
      <c r="C24" s="127">
        <v>300000</v>
      </c>
      <c r="D24" s="127">
        <v>400000</v>
      </c>
      <c r="E24" s="103"/>
      <c r="F24" s="98"/>
      <c r="G24" s="63"/>
      <c r="H24" s="63"/>
      <c r="I24" s="103"/>
      <c r="J24" s="103"/>
      <c r="K24" s="50" t="s">
        <v>1729</v>
      </c>
      <c r="L24" s="127">
        <v>100000</v>
      </c>
      <c r="M24" s="127" t="s">
        <v>2072</v>
      </c>
      <c r="N24" s="127" t="s">
        <v>2072</v>
      </c>
      <c r="O24" s="127" t="s">
        <v>2072</v>
      </c>
      <c r="P24" s="50" t="s">
        <v>3322</v>
      </c>
      <c r="Q24" s="127">
        <v>400000</v>
      </c>
      <c r="R24" s="127" t="s">
        <v>2072</v>
      </c>
      <c r="S24" s="127" t="s">
        <v>2072</v>
      </c>
      <c r="T24" s="103"/>
      <c r="U24" s="50" t="s">
        <v>3292</v>
      </c>
      <c r="V24" s="127">
        <v>470000</v>
      </c>
      <c r="W24" s="127" t="s">
        <v>2072</v>
      </c>
      <c r="X24" s="127" t="s">
        <v>2072</v>
      </c>
      <c r="Y24" s="127" t="s">
        <v>2072</v>
      </c>
      <c r="Z24" s="50" t="s">
        <v>3278</v>
      </c>
      <c r="AA24" s="127">
        <v>100000</v>
      </c>
      <c r="AB24" s="127" t="s">
        <v>2072</v>
      </c>
      <c r="AC24" s="127" t="s">
        <v>2072</v>
      </c>
      <c r="AD24" s="127" t="s">
        <v>2072</v>
      </c>
    </row>
    <row r="25" spans="1:30" s="104" customFormat="1" ht="12.75">
      <c r="A25" s="50" t="s">
        <v>2647</v>
      </c>
      <c r="B25" s="127" t="s">
        <v>2072</v>
      </c>
      <c r="C25" s="127" t="s">
        <v>2072</v>
      </c>
      <c r="D25" s="127" t="s">
        <v>2072</v>
      </c>
      <c r="E25" s="103"/>
      <c r="F25" s="98"/>
      <c r="G25" s="103"/>
      <c r="H25" s="103"/>
      <c r="I25" s="63"/>
      <c r="J25" s="103"/>
      <c r="K25" s="50" t="s">
        <v>3318</v>
      </c>
      <c r="L25" s="127">
        <v>10400000</v>
      </c>
      <c r="M25" s="127" t="s">
        <v>2072</v>
      </c>
      <c r="N25" s="127" t="s">
        <v>2072</v>
      </c>
      <c r="O25" s="127" t="s">
        <v>2072</v>
      </c>
      <c r="P25" s="50" t="s">
        <v>3434</v>
      </c>
      <c r="Q25" s="127">
        <v>2800000</v>
      </c>
      <c r="R25" s="127">
        <v>2800000</v>
      </c>
      <c r="S25" s="127" t="s">
        <v>2072</v>
      </c>
      <c r="T25" s="103"/>
      <c r="U25" s="50" t="s">
        <v>3297</v>
      </c>
      <c r="V25" s="127" t="s">
        <v>2072</v>
      </c>
      <c r="W25" s="127" t="s">
        <v>2072</v>
      </c>
      <c r="X25" s="127" t="s">
        <v>2072</v>
      </c>
      <c r="Y25" s="127" t="s">
        <v>2072</v>
      </c>
      <c r="Z25" s="50" t="s">
        <v>3284</v>
      </c>
      <c r="AA25" s="127">
        <v>400000</v>
      </c>
      <c r="AB25" s="127" t="s">
        <v>2072</v>
      </c>
      <c r="AC25" s="127" t="s">
        <v>2072</v>
      </c>
      <c r="AD25" s="127" t="s">
        <v>2072</v>
      </c>
    </row>
    <row r="26" spans="1:30" s="104" customFormat="1" ht="12.75">
      <c r="A26" s="50" t="s">
        <v>2648</v>
      </c>
      <c r="B26" s="127">
        <v>2800000</v>
      </c>
      <c r="C26" s="127">
        <v>2800000</v>
      </c>
      <c r="D26" s="127">
        <v>2800000</v>
      </c>
      <c r="E26" s="103"/>
      <c r="F26" s="98"/>
      <c r="G26" s="103"/>
      <c r="H26" s="103"/>
      <c r="I26" s="103"/>
      <c r="J26" s="103"/>
      <c r="K26" s="50" t="s">
        <v>3412</v>
      </c>
      <c r="L26" s="127">
        <v>200000</v>
      </c>
      <c r="M26" s="127">
        <v>300000</v>
      </c>
      <c r="N26" s="127">
        <v>400000</v>
      </c>
      <c r="O26" s="127" t="s">
        <v>2072</v>
      </c>
      <c r="P26" s="98"/>
      <c r="Q26" s="63"/>
      <c r="R26" s="63"/>
      <c r="S26" s="63"/>
      <c r="T26" s="63"/>
      <c r="U26" s="50" t="s">
        <v>3332</v>
      </c>
      <c r="V26" s="127">
        <v>300000</v>
      </c>
      <c r="W26" s="127">
        <v>400000</v>
      </c>
      <c r="X26" s="127" t="s">
        <v>2072</v>
      </c>
      <c r="Y26" s="127" t="s">
        <v>2072</v>
      </c>
      <c r="Z26" s="50" t="s">
        <v>3307</v>
      </c>
      <c r="AA26" s="127">
        <v>500000</v>
      </c>
      <c r="AB26" s="127" t="s">
        <v>2072</v>
      </c>
      <c r="AC26" s="127" t="s">
        <v>2072</v>
      </c>
      <c r="AD26" s="127" t="s">
        <v>2072</v>
      </c>
    </row>
    <row r="27" spans="1:30" s="104" customFormat="1" ht="12.75">
      <c r="A27" s="50" t="s">
        <v>3217</v>
      </c>
      <c r="B27" s="127">
        <v>200000</v>
      </c>
      <c r="C27" s="127">
        <v>300000</v>
      </c>
      <c r="D27" s="127">
        <v>400000</v>
      </c>
      <c r="E27" s="103"/>
      <c r="F27" s="98"/>
      <c r="G27" s="103"/>
      <c r="H27" s="103"/>
      <c r="I27" s="103"/>
      <c r="J27" s="103"/>
      <c r="K27" s="50" t="s">
        <v>3427</v>
      </c>
      <c r="L27" s="127">
        <v>400000</v>
      </c>
      <c r="M27" s="127" t="s">
        <v>2072</v>
      </c>
      <c r="N27" s="127" t="s">
        <v>2072</v>
      </c>
      <c r="O27" s="127" t="s">
        <v>2072</v>
      </c>
      <c r="P27" s="98"/>
      <c r="Q27" s="103"/>
      <c r="R27" s="103"/>
      <c r="S27" s="103"/>
      <c r="T27" s="103"/>
      <c r="U27" s="50" t="s">
        <v>3364</v>
      </c>
      <c r="V27" s="127">
        <v>433333</v>
      </c>
      <c r="W27" s="127" t="s">
        <v>2072</v>
      </c>
      <c r="X27" s="127" t="s">
        <v>2072</v>
      </c>
      <c r="Y27" s="127" t="s">
        <v>2072</v>
      </c>
      <c r="Z27" s="50" t="s">
        <v>3313</v>
      </c>
      <c r="AA27" s="127">
        <v>2800000</v>
      </c>
      <c r="AB27" s="127">
        <v>2800000</v>
      </c>
      <c r="AC27" s="127">
        <v>2800000</v>
      </c>
      <c r="AD27" s="127" t="s">
        <v>2072</v>
      </c>
    </row>
    <row r="28" spans="1:30" s="104" customFormat="1" ht="12.75">
      <c r="A28" s="50" t="s">
        <v>3252</v>
      </c>
      <c r="B28" s="127">
        <v>250000</v>
      </c>
      <c r="C28" s="127" t="s">
        <v>2072</v>
      </c>
      <c r="D28" s="127" t="s">
        <v>2072</v>
      </c>
      <c r="E28" s="63"/>
      <c r="F28" s="98"/>
      <c r="G28" s="103"/>
      <c r="H28" s="103"/>
      <c r="I28" s="103"/>
      <c r="J28" s="103"/>
      <c r="K28" s="50" t="s">
        <v>3432</v>
      </c>
      <c r="L28" s="127">
        <v>745000</v>
      </c>
      <c r="M28" s="127">
        <v>745000</v>
      </c>
      <c r="N28" s="127" t="s">
        <v>2072</v>
      </c>
      <c r="O28" s="127" t="s">
        <v>2072</v>
      </c>
      <c r="P28" s="98"/>
      <c r="Q28" s="103"/>
      <c r="R28" s="103"/>
      <c r="S28" s="103"/>
      <c r="T28" s="103"/>
      <c r="U28" s="50" t="s">
        <v>3408</v>
      </c>
      <c r="V28" s="127">
        <v>401000</v>
      </c>
      <c r="W28" s="127" t="s">
        <v>2072</v>
      </c>
      <c r="X28" s="127" t="s">
        <v>2072</v>
      </c>
      <c r="Y28" s="127" t="s">
        <v>2072</v>
      </c>
      <c r="Z28" s="50" t="s">
        <v>3342</v>
      </c>
      <c r="AA28" s="127" t="s">
        <v>2072</v>
      </c>
      <c r="AB28" s="127" t="s">
        <v>2072</v>
      </c>
      <c r="AC28" s="127" t="s">
        <v>2072</v>
      </c>
      <c r="AD28" s="127" t="s">
        <v>2072</v>
      </c>
    </row>
    <row r="29" spans="1:30" s="104" customFormat="1" ht="12.75">
      <c r="A29" s="50" t="s">
        <v>3323</v>
      </c>
      <c r="B29" s="127">
        <v>300000</v>
      </c>
      <c r="C29" s="127">
        <v>400000</v>
      </c>
      <c r="D29" s="127" t="s">
        <v>2072</v>
      </c>
      <c r="E29" s="103"/>
      <c r="F29" s="98"/>
      <c r="G29" s="103"/>
      <c r="H29" s="63"/>
      <c r="I29" s="103"/>
      <c r="J29" s="63"/>
      <c r="K29" s="98"/>
      <c r="L29" s="103"/>
      <c r="M29" s="103"/>
      <c r="N29" s="103"/>
      <c r="O29" s="103"/>
      <c r="P29" s="98"/>
      <c r="Q29" s="103"/>
      <c r="R29" s="103"/>
      <c r="S29" s="103"/>
      <c r="T29" s="103"/>
      <c r="U29" s="98"/>
      <c r="V29" s="103"/>
      <c r="W29" s="103"/>
      <c r="X29" s="103"/>
      <c r="Y29" s="103"/>
      <c r="Z29" s="50" t="s">
        <v>3358</v>
      </c>
      <c r="AA29" s="127">
        <v>300000</v>
      </c>
      <c r="AB29" s="127">
        <v>400000</v>
      </c>
      <c r="AC29" s="127" t="s">
        <v>2072</v>
      </c>
      <c r="AD29" s="127" t="s">
        <v>2072</v>
      </c>
    </row>
    <row r="30" spans="1:30" s="104" customFormat="1" ht="12.75">
      <c r="A30" s="50" t="s">
        <v>3349</v>
      </c>
      <c r="B30" s="127">
        <v>200000</v>
      </c>
      <c r="C30" s="127">
        <v>300000</v>
      </c>
      <c r="D30" s="127">
        <v>400000</v>
      </c>
      <c r="E30" s="103"/>
      <c r="F30" s="98"/>
      <c r="G30" s="103"/>
      <c r="H30" s="103"/>
      <c r="I30" s="63"/>
      <c r="J30" s="63"/>
      <c r="K30" s="98"/>
      <c r="L30" s="103"/>
      <c r="M30" s="103"/>
      <c r="N30" s="103"/>
      <c r="O30" s="103"/>
      <c r="P30" s="98"/>
      <c r="Q30" s="103"/>
      <c r="R30" s="103"/>
      <c r="S30" s="103"/>
      <c r="T30" s="103"/>
      <c r="U30" s="98"/>
      <c r="V30" s="63"/>
      <c r="W30" s="63"/>
      <c r="X30" s="63"/>
      <c r="Y30" s="63"/>
      <c r="Z30" s="50" t="s">
        <v>3440</v>
      </c>
      <c r="AA30" s="127">
        <v>200000</v>
      </c>
      <c r="AB30" s="127">
        <v>300000</v>
      </c>
      <c r="AC30" s="127">
        <v>400000</v>
      </c>
      <c r="AD30" s="127" t="s">
        <v>2072</v>
      </c>
    </row>
    <row r="31" spans="1:30" s="104" customFormat="1" ht="12.75">
      <c r="A31" s="50" t="s">
        <v>2835</v>
      </c>
      <c r="B31" s="127">
        <v>100000</v>
      </c>
      <c r="C31" s="127" t="s">
        <v>2072</v>
      </c>
      <c r="D31" s="127" t="s">
        <v>2072</v>
      </c>
      <c r="E31" s="103"/>
      <c r="F31" s="98"/>
      <c r="G31" s="103"/>
      <c r="H31" s="103"/>
      <c r="I31" s="103"/>
      <c r="J31" s="63"/>
      <c r="K31" s="98"/>
      <c r="L31" s="103"/>
      <c r="M31" s="103"/>
      <c r="N31" s="103"/>
      <c r="O31" s="103"/>
      <c r="P31" s="98"/>
      <c r="Q31" s="103"/>
      <c r="R31" s="103"/>
      <c r="S31" s="103"/>
      <c r="T31" s="103"/>
      <c r="U31" s="98"/>
      <c r="V31" s="103"/>
      <c r="W31" s="103"/>
      <c r="X31" s="103"/>
      <c r="Y31" s="63"/>
      <c r="Z31" s="98"/>
      <c r="AA31" s="103"/>
      <c r="AB31" s="103"/>
      <c r="AC31" s="103"/>
      <c r="AD31" s="63"/>
    </row>
    <row r="32" spans="1:30" s="104" customFormat="1" ht="12.75">
      <c r="A32" s="50" t="s">
        <v>3407</v>
      </c>
      <c r="B32" s="127">
        <v>250000</v>
      </c>
      <c r="C32" s="127" t="s">
        <v>2072</v>
      </c>
      <c r="D32" s="127" t="s">
        <v>2072</v>
      </c>
      <c r="E32" s="103"/>
      <c r="F32" s="98"/>
      <c r="G32" s="103"/>
      <c r="H32" s="103"/>
      <c r="I32" s="103"/>
      <c r="J32" s="63"/>
      <c r="K32" s="98"/>
      <c r="L32" s="63"/>
      <c r="M32" s="63"/>
      <c r="N32" s="63"/>
      <c r="O32" s="103"/>
      <c r="P32" s="98"/>
      <c r="Q32" s="63"/>
      <c r="R32" s="63"/>
      <c r="S32" s="63"/>
      <c r="T32" s="63"/>
      <c r="U32" s="98"/>
      <c r="V32" s="103"/>
      <c r="W32" s="103"/>
      <c r="X32" s="103"/>
      <c r="Y32" s="63"/>
      <c r="Z32" s="98"/>
      <c r="AA32" s="103"/>
      <c r="AB32" s="103"/>
      <c r="AC32" s="103"/>
      <c r="AD32" s="103"/>
    </row>
    <row r="33" spans="1:30" s="104" customFormat="1" ht="12.75">
      <c r="A33" s="50" t="s">
        <v>3446</v>
      </c>
      <c r="B33" s="127" t="s">
        <v>2072</v>
      </c>
      <c r="C33" s="127" t="s">
        <v>2072</v>
      </c>
      <c r="D33" s="127" t="s">
        <v>2072</v>
      </c>
      <c r="E33" s="63"/>
      <c r="F33" s="98"/>
      <c r="G33" s="103"/>
      <c r="H33" s="103"/>
      <c r="I33" s="103"/>
      <c r="J33" s="63"/>
      <c r="K33" s="98"/>
      <c r="L33" s="103"/>
      <c r="M33" s="103"/>
      <c r="N33" s="103"/>
      <c r="O33" s="103"/>
      <c r="P33" s="98"/>
      <c r="Q33" s="63"/>
      <c r="R33" s="63"/>
      <c r="S33" s="63"/>
      <c r="T33" s="63"/>
      <c r="U33" s="98"/>
      <c r="V33" s="103"/>
      <c r="W33" s="103"/>
      <c r="X33" s="103"/>
      <c r="Y33" s="63"/>
      <c r="Z33" s="98"/>
      <c r="AA33" s="103"/>
      <c r="AB33" s="103"/>
      <c r="AC33" s="103"/>
      <c r="AD33" s="103"/>
    </row>
    <row r="34" spans="1:30" s="104" customFormat="1" ht="12.75">
      <c r="A34" s="98"/>
      <c r="B34" s="103"/>
      <c r="C34" s="103"/>
      <c r="D34" s="103"/>
      <c r="E34" s="103"/>
      <c r="F34" s="98"/>
      <c r="G34" s="103"/>
      <c r="H34" s="103"/>
      <c r="I34" s="103"/>
      <c r="J34" s="63"/>
      <c r="K34" s="98"/>
      <c r="L34" s="103"/>
      <c r="M34" s="103"/>
      <c r="N34" s="103"/>
      <c r="O34" s="103"/>
      <c r="P34" s="98"/>
      <c r="Q34" s="63"/>
      <c r="R34" s="63"/>
      <c r="S34" s="63"/>
      <c r="T34" s="63"/>
      <c r="U34" s="98"/>
      <c r="V34" s="103"/>
      <c r="W34" s="103"/>
      <c r="X34" s="103"/>
      <c r="Y34" s="63"/>
      <c r="Z34" s="98"/>
      <c r="AA34" s="103"/>
      <c r="AB34" s="103"/>
      <c r="AC34" s="103"/>
      <c r="AD34" s="103"/>
    </row>
    <row r="35" spans="1:30" s="104" customFormat="1" ht="12.75">
      <c r="A35" s="98"/>
      <c r="B35" s="103"/>
      <c r="C35" s="103"/>
      <c r="D35" s="103"/>
      <c r="E35" s="103"/>
      <c r="F35" s="98"/>
      <c r="G35" s="63"/>
      <c r="H35" s="63"/>
      <c r="I35" s="63"/>
      <c r="J35" s="63"/>
      <c r="K35" s="98"/>
      <c r="L35" s="103"/>
      <c r="M35" s="103"/>
      <c r="N35" s="103"/>
      <c r="O35" s="63"/>
      <c r="P35" s="98"/>
      <c r="Q35" s="63"/>
      <c r="R35" s="63"/>
      <c r="S35" s="63"/>
      <c r="T35" s="63"/>
      <c r="U35" s="98"/>
      <c r="V35" s="63"/>
      <c r="W35" s="63"/>
      <c r="X35" s="63"/>
      <c r="Y35" s="63"/>
      <c r="Z35" s="98"/>
      <c r="AA35" s="63"/>
      <c r="AB35" s="63"/>
      <c r="AC35" s="63"/>
      <c r="AD35" s="63"/>
    </row>
    <row r="36" spans="1:30" s="104" customFormat="1" ht="12.75">
      <c r="A36" s="98"/>
      <c r="B36" s="63"/>
      <c r="C36" s="63"/>
      <c r="D36" s="63"/>
      <c r="E36" s="63"/>
      <c r="F36" s="98"/>
      <c r="G36" s="63"/>
      <c r="H36" s="63"/>
      <c r="I36" s="63"/>
      <c r="J36" s="63"/>
      <c r="K36" s="98"/>
      <c r="L36" s="103"/>
      <c r="M36" s="103"/>
      <c r="N36" s="103"/>
      <c r="O36" s="63"/>
      <c r="P36" s="98"/>
      <c r="Q36" s="63"/>
      <c r="R36" s="63"/>
      <c r="S36" s="63"/>
      <c r="T36" s="63"/>
      <c r="U36" s="98"/>
      <c r="V36" s="103"/>
      <c r="W36" s="63"/>
      <c r="X36" s="63"/>
      <c r="Y36" s="63"/>
      <c r="Z36" s="98"/>
      <c r="AA36" s="63"/>
      <c r="AB36" s="63"/>
      <c r="AC36" s="63"/>
      <c r="AD36" s="63"/>
    </row>
    <row r="37" spans="1:30" s="104" customFormat="1" ht="12.75">
      <c r="A37" s="98"/>
      <c r="B37" s="63"/>
      <c r="C37" s="63"/>
      <c r="D37" s="63"/>
      <c r="E37" s="63"/>
      <c r="F37" s="98"/>
      <c r="G37" s="63"/>
      <c r="H37" s="63"/>
      <c r="I37" s="63"/>
      <c r="J37" s="63"/>
      <c r="K37" s="98"/>
      <c r="L37" s="63"/>
      <c r="M37" s="63"/>
      <c r="N37" s="63"/>
      <c r="O37" s="63"/>
      <c r="P37" s="98"/>
      <c r="Q37" s="63"/>
      <c r="R37" s="63"/>
      <c r="S37" s="63"/>
      <c r="T37" s="63"/>
      <c r="U37" s="98"/>
      <c r="V37" s="103"/>
      <c r="W37" s="103"/>
      <c r="X37" s="103"/>
      <c r="Y37" s="63"/>
      <c r="Z37" s="98"/>
      <c r="AA37" s="63"/>
      <c r="AB37" s="63"/>
      <c r="AC37" s="63"/>
      <c r="AD37" s="63"/>
    </row>
    <row r="38" spans="1:30" s="104" customFormat="1" ht="12.75">
      <c r="A38" s="98"/>
      <c r="B38" s="63"/>
      <c r="C38" s="63"/>
      <c r="D38" s="63"/>
      <c r="E38" s="63"/>
      <c r="F38" s="98"/>
      <c r="G38" s="63"/>
      <c r="H38" s="63"/>
      <c r="I38" s="63"/>
      <c r="J38" s="63"/>
      <c r="K38" s="98"/>
      <c r="L38" s="63"/>
      <c r="M38" s="63"/>
      <c r="N38" s="63"/>
      <c r="O38" s="63"/>
      <c r="P38" s="98"/>
      <c r="Q38" s="63"/>
      <c r="R38" s="63"/>
      <c r="S38" s="63"/>
      <c r="T38" s="63"/>
      <c r="U38" s="98"/>
      <c r="V38" s="63"/>
      <c r="W38" s="63"/>
      <c r="X38" s="63"/>
      <c r="Y38" s="63"/>
      <c r="Z38" s="98"/>
      <c r="AA38" s="63"/>
      <c r="AB38" s="63"/>
      <c r="AC38" s="63"/>
      <c r="AD38" s="63"/>
    </row>
    <row r="39" spans="1:30" s="104" customFormat="1" ht="12.75">
      <c r="A39" s="98"/>
      <c r="B39" s="63"/>
      <c r="C39" s="63"/>
      <c r="D39" s="63"/>
      <c r="E39" s="63"/>
      <c r="F39" s="98"/>
      <c r="G39" s="63"/>
      <c r="H39" s="63"/>
      <c r="I39" s="63"/>
      <c r="J39" s="63"/>
      <c r="K39" s="98"/>
      <c r="L39" s="63"/>
      <c r="M39" s="63"/>
      <c r="N39" s="63"/>
      <c r="O39" s="63"/>
      <c r="P39" s="98"/>
      <c r="Q39" s="63"/>
      <c r="R39" s="63"/>
      <c r="S39" s="63"/>
      <c r="T39" s="63"/>
      <c r="U39" s="98"/>
      <c r="V39" s="63"/>
      <c r="W39" s="63"/>
      <c r="X39" s="63"/>
      <c r="Y39" s="63"/>
      <c r="Z39" s="98"/>
      <c r="AA39" s="63"/>
      <c r="AB39" s="63"/>
      <c r="AC39" s="63"/>
      <c r="AD39" s="63"/>
    </row>
    <row r="40" spans="1:30" s="104" customFormat="1" ht="12.75">
      <c r="A40" s="98"/>
      <c r="B40" s="63"/>
      <c r="C40" s="63"/>
      <c r="D40" s="63"/>
      <c r="E40" s="63"/>
      <c r="F40" s="98"/>
      <c r="G40" s="63"/>
      <c r="H40" s="63"/>
      <c r="I40" s="63"/>
      <c r="J40" s="63"/>
      <c r="K40" s="98"/>
      <c r="L40" s="63"/>
      <c r="M40" s="63"/>
      <c r="N40" s="63"/>
      <c r="O40" s="63"/>
      <c r="P40" s="98"/>
      <c r="Q40" s="63"/>
      <c r="R40" s="63"/>
      <c r="S40" s="63"/>
      <c r="T40" s="63"/>
      <c r="U40" s="98"/>
      <c r="V40" s="63"/>
      <c r="W40" s="63"/>
      <c r="X40" s="63"/>
      <c r="Y40" s="63"/>
      <c r="Z40" s="98"/>
      <c r="AA40" s="63"/>
      <c r="AB40" s="63"/>
      <c r="AC40" s="63"/>
      <c r="AD40" s="63"/>
    </row>
    <row r="41" spans="1:30" s="104" customFormat="1" ht="12.75">
      <c r="A41" s="98"/>
      <c r="B41" s="63"/>
      <c r="C41" s="63"/>
      <c r="D41" s="63"/>
      <c r="E41" s="63"/>
      <c r="F41" s="98"/>
      <c r="G41" s="63"/>
      <c r="H41" s="63"/>
      <c r="I41" s="63"/>
      <c r="J41" s="63"/>
      <c r="K41" s="98"/>
      <c r="L41" s="63"/>
      <c r="M41" s="63"/>
      <c r="N41" s="63"/>
      <c r="O41" s="63"/>
      <c r="P41" s="98"/>
      <c r="Q41" s="63"/>
      <c r="R41" s="63"/>
      <c r="S41" s="63"/>
      <c r="T41" s="63"/>
      <c r="U41" s="98"/>
      <c r="V41" s="63"/>
      <c r="W41" s="63"/>
      <c r="X41" s="63"/>
      <c r="Y41" s="63"/>
      <c r="Z41" s="98"/>
      <c r="AA41" s="63"/>
      <c r="AB41" s="63"/>
      <c r="AC41" s="63"/>
      <c r="AD41" s="63"/>
    </row>
    <row r="42" spans="1:30" s="104" customFormat="1" ht="12.75">
      <c r="A42" s="98"/>
      <c r="B42" s="63"/>
      <c r="C42" s="63"/>
      <c r="D42" s="63"/>
      <c r="E42" s="63"/>
      <c r="F42" s="98"/>
      <c r="G42" s="63"/>
      <c r="H42" s="63"/>
      <c r="I42" s="63"/>
      <c r="J42" s="63"/>
      <c r="K42" s="98"/>
      <c r="L42" s="63"/>
      <c r="M42" s="63"/>
      <c r="N42" s="63"/>
      <c r="O42" s="63"/>
      <c r="P42" s="98"/>
      <c r="Q42" s="63"/>
      <c r="R42" s="63"/>
      <c r="S42" s="63"/>
      <c r="T42" s="63"/>
      <c r="U42" s="98"/>
      <c r="V42" s="63"/>
      <c r="W42" s="63"/>
      <c r="X42" s="63"/>
      <c r="Y42" s="63"/>
      <c r="Z42" s="98"/>
      <c r="AA42" s="63"/>
      <c r="AB42" s="63"/>
      <c r="AC42" s="63"/>
      <c r="AD42" s="63"/>
    </row>
    <row r="43" spans="1:30" s="104" customFormat="1" ht="12.75">
      <c r="A43" s="98"/>
      <c r="B43" s="63"/>
      <c r="C43" s="63"/>
      <c r="D43" s="63"/>
      <c r="E43" s="63"/>
      <c r="F43" s="98"/>
      <c r="G43" s="63"/>
      <c r="H43" s="63"/>
      <c r="I43" s="63"/>
      <c r="J43" s="63"/>
      <c r="K43" s="98"/>
      <c r="L43" s="63"/>
      <c r="M43" s="63"/>
      <c r="N43" s="63"/>
      <c r="O43" s="63"/>
      <c r="P43" s="98"/>
      <c r="Q43" s="63"/>
      <c r="R43" s="63"/>
      <c r="S43" s="63"/>
      <c r="T43" s="63"/>
      <c r="U43" s="98"/>
      <c r="V43" s="63"/>
      <c r="W43" s="63"/>
      <c r="X43" s="63"/>
      <c r="Y43" s="63"/>
      <c r="Z43" s="98"/>
      <c r="AA43" s="63"/>
      <c r="AB43" s="63"/>
      <c r="AC43" s="63"/>
      <c r="AD43" s="63"/>
    </row>
    <row r="44" spans="1:30" s="104" customFormat="1" ht="12.75">
      <c r="A44" s="17" t="s">
        <v>2157</v>
      </c>
      <c r="B44" s="17"/>
      <c r="C44" s="17"/>
      <c r="D44" s="17"/>
      <c r="E44" s="17"/>
      <c r="F44" s="17" t="s">
        <v>2157</v>
      </c>
      <c r="G44" s="17"/>
      <c r="H44" s="17"/>
      <c r="I44" s="17"/>
      <c r="J44" s="17"/>
      <c r="K44" s="17" t="s">
        <v>2157</v>
      </c>
      <c r="L44" s="17"/>
      <c r="M44" s="17"/>
      <c r="N44" s="17"/>
      <c r="O44" s="17"/>
      <c r="P44" s="17" t="s">
        <v>2157</v>
      </c>
      <c r="Q44" s="17"/>
      <c r="R44" s="17"/>
      <c r="S44" s="17"/>
      <c r="T44" s="17"/>
      <c r="U44" s="17" t="s">
        <v>2157</v>
      </c>
      <c r="V44" s="17"/>
      <c r="W44" s="17"/>
      <c r="X44" s="17"/>
      <c r="Y44" s="17"/>
      <c r="Z44" s="17" t="s">
        <v>2157</v>
      </c>
      <c r="AA44" s="17"/>
      <c r="AB44" s="17"/>
      <c r="AC44" s="17"/>
      <c r="AD44" s="17"/>
    </row>
    <row r="45" spans="1:30" s="104" customFormat="1" ht="12.75">
      <c r="A45" s="50" t="s">
        <v>353</v>
      </c>
      <c r="B45" s="127" t="s">
        <v>2072</v>
      </c>
      <c r="C45" s="127" t="s">
        <v>2072</v>
      </c>
      <c r="D45" s="127" t="s">
        <v>2072</v>
      </c>
      <c r="E45" s="103"/>
      <c r="F45" s="50" t="s">
        <v>382</v>
      </c>
      <c r="G45" s="127">
        <v>500000</v>
      </c>
      <c r="H45" s="127" t="s">
        <v>2072</v>
      </c>
      <c r="I45" s="127" t="s">
        <v>2072</v>
      </c>
      <c r="J45" s="127" t="s">
        <v>2072</v>
      </c>
      <c r="K45" s="50" t="s">
        <v>3458</v>
      </c>
      <c r="L45" s="127">
        <v>2300000</v>
      </c>
      <c r="M45" s="127" t="s">
        <v>2072</v>
      </c>
      <c r="N45" s="127" t="s">
        <v>2072</v>
      </c>
      <c r="O45" s="127" t="s">
        <v>2072</v>
      </c>
      <c r="P45" s="50" t="s">
        <v>1733</v>
      </c>
      <c r="Q45" s="127">
        <v>100000</v>
      </c>
      <c r="R45" s="127" t="s">
        <v>2072</v>
      </c>
      <c r="S45" s="127" t="s">
        <v>2072</v>
      </c>
      <c r="T45" s="127" t="s">
        <v>2072</v>
      </c>
      <c r="U45" s="50" t="s">
        <v>3460</v>
      </c>
      <c r="V45" s="127">
        <v>400000</v>
      </c>
      <c r="W45" s="127" t="s">
        <v>2072</v>
      </c>
      <c r="X45" s="127" t="s">
        <v>2072</v>
      </c>
      <c r="Y45" s="127" t="s">
        <v>2072</v>
      </c>
      <c r="Z45" s="50" t="s">
        <v>362</v>
      </c>
      <c r="AA45" s="127">
        <v>2800000</v>
      </c>
      <c r="AB45" s="127">
        <v>2800000</v>
      </c>
      <c r="AC45" s="127" t="s">
        <v>2072</v>
      </c>
      <c r="AD45" s="127" t="s">
        <v>2072</v>
      </c>
    </row>
    <row r="46" spans="1:30" s="104" customFormat="1" ht="12.75">
      <c r="A46" s="50" t="s">
        <v>385</v>
      </c>
      <c r="B46" s="127">
        <v>300000</v>
      </c>
      <c r="C46" s="127">
        <v>400000</v>
      </c>
      <c r="D46" s="127" t="s">
        <v>2072</v>
      </c>
      <c r="E46" s="103"/>
      <c r="F46" s="50" t="s">
        <v>466</v>
      </c>
      <c r="G46" s="127" t="s">
        <v>2072</v>
      </c>
      <c r="H46" s="127" t="s">
        <v>2072</v>
      </c>
      <c r="I46" s="127" t="s">
        <v>2072</v>
      </c>
      <c r="J46" s="127" t="s">
        <v>2072</v>
      </c>
      <c r="K46" s="50" t="s">
        <v>476</v>
      </c>
      <c r="L46" s="127">
        <v>300000</v>
      </c>
      <c r="M46" s="127">
        <v>400000</v>
      </c>
      <c r="N46" s="127" t="s">
        <v>2072</v>
      </c>
      <c r="O46" s="127" t="s">
        <v>2072</v>
      </c>
      <c r="P46" s="50" t="s">
        <v>388</v>
      </c>
      <c r="Q46" s="127">
        <v>255000</v>
      </c>
      <c r="R46" s="127" t="s">
        <v>2072</v>
      </c>
      <c r="S46" s="127" t="s">
        <v>2072</v>
      </c>
      <c r="T46" s="127" t="s">
        <v>2072</v>
      </c>
      <c r="U46" s="50" t="s">
        <v>3481</v>
      </c>
      <c r="V46" s="127">
        <v>400000</v>
      </c>
      <c r="W46" s="127" t="s">
        <v>2072</v>
      </c>
      <c r="X46" s="127" t="s">
        <v>2072</v>
      </c>
      <c r="Y46" s="127" t="s">
        <v>2072</v>
      </c>
      <c r="Z46" s="50" t="s">
        <v>368</v>
      </c>
      <c r="AA46" s="127">
        <v>1380000</v>
      </c>
      <c r="AB46" s="127" t="s">
        <v>2072</v>
      </c>
      <c r="AC46" s="127" t="s">
        <v>2072</v>
      </c>
      <c r="AD46" s="127" t="s">
        <v>2072</v>
      </c>
    </row>
    <row r="47" spans="1:30" s="104" customFormat="1" ht="12.75">
      <c r="A47" s="50" t="s">
        <v>504</v>
      </c>
      <c r="B47" s="127">
        <v>250000</v>
      </c>
      <c r="C47" s="127" t="s">
        <v>2072</v>
      </c>
      <c r="D47" s="127" t="s">
        <v>2072</v>
      </c>
      <c r="E47" s="103"/>
      <c r="F47" s="50" t="s">
        <v>571</v>
      </c>
      <c r="G47" s="127">
        <v>300000</v>
      </c>
      <c r="H47" s="127">
        <v>400000</v>
      </c>
      <c r="I47" s="127" t="s">
        <v>2072</v>
      </c>
      <c r="J47" s="127" t="s">
        <v>2072</v>
      </c>
      <c r="K47" s="50" t="s">
        <v>538</v>
      </c>
      <c r="L47" s="127">
        <v>6000000</v>
      </c>
      <c r="M47" s="127" t="s">
        <v>2072</v>
      </c>
      <c r="N47" s="127" t="s">
        <v>2072</v>
      </c>
      <c r="O47" s="127" t="s">
        <v>2072</v>
      </c>
      <c r="P47" s="50" t="s">
        <v>391</v>
      </c>
      <c r="Q47" s="127">
        <v>200000</v>
      </c>
      <c r="R47" s="127">
        <v>300000</v>
      </c>
      <c r="S47" s="127">
        <v>400000</v>
      </c>
      <c r="T47" s="127" t="s">
        <v>2072</v>
      </c>
      <c r="U47" s="50" t="s">
        <v>3483</v>
      </c>
      <c r="V47" s="127" t="s">
        <v>2072</v>
      </c>
      <c r="W47" s="127" t="s">
        <v>2072</v>
      </c>
      <c r="X47" s="127" t="s">
        <v>2072</v>
      </c>
      <c r="Y47" s="127" t="s">
        <v>2072</v>
      </c>
      <c r="Z47" s="50" t="s">
        <v>371</v>
      </c>
      <c r="AA47" s="127">
        <v>500000</v>
      </c>
      <c r="AB47" s="127" t="s">
        <v>2072</v>
      </c>
      <c r="AC47" s="127" t="s">
        <v>2072</v>
      </c>
      <c r="AD47" s="127" t="s">
        <v>2072</v>
      </c>
    </row>
    <row r="48" spans="1:30" s="104" customFormat="1" ht="12.75">
      <c r="A48" s="50" t="s">
        <v>1922</v>
      </c>
      <c r="B48" s="127">
        <v>1250000</v>
      </c>
      <c r="C48" s="127" t="s">
        <v>2072</v>
      </c>
      <c r="D48" s="127" t="s">
        <v>2072</v>
      </c>
      <c r="E48" s="103"/>
      <c r="F48" s="50" t="s">
        <v>575</v>
      </c>
      <c r="G48" s="127" t="s">
        <v>2072</v>
      </c>
      <c r="H48" s="127" t="s">
        <v>2072</v>
      </c>
      <c r="I48" s="127" t="s">
        <v>2072</v>
      </c>
      <c r="J48" s="127" t="s">
        <v>2072</v>
      </c>
      <c r="K48" s="50" t="s">
        <v>541</v>
      </c>
      <c r="L48" s="127">
        <v>2800000</v>
      </c>
      <c r="M48" s="127">
        <v>2800000</v>
      </c>
      <c r="N48" s="127">
        <v>2800000</v>
      </c>
      <c r="O48" s="127">
        <v>2800000</v>
      </c>
      <c r="P48" s="50" t="s">
        <v>461</v>
      </c>
      <c r="Q48" s="127" t="s">
        <v>2072</v>
      </c>
      <c r="R48" s="127" t="s">
        <v>2072</v>
      </c>
      <c r="S48" s="127" t="s">
        <v>2072</v>
      </c>
      <c r="T48" s="127" t="s">
        <v>2072</v>
      </c>
      <c r="U48" s="50" t="s">
        <v>369</v>
      </c>
      <c r="V48" s="127">
        <v>400000</v>
      </c>
      <c r="W48" s="127" t="s">
        <v>2072</v>
      </c>
      <c r="X48" s="127" t="s">
        <v>2072</v>
      </c>
      <c r="Y48" s="127" t="s">
        <v>2072</v>
      </c>
      <c r="Z48" s="50" t="s">
        <v>375</v>
      </c>
      <c r="AA48" s="127">
        <v>12333333</v>
      </c>
      <c r="AB48" s="127">
        <v>12333333</v>
      </c>
      <c r="AC48" s="127" t="s">
        <v>2072</v>
      </c>
      <c r="AD48" s="127" t="s">
        <v>2072</v>
      </c>
    </row>
    <row r="49" spans="1:30" s="104" customFormat="1" ht="12.75">
      <c r="A49" s="50" t="s">
        <v>1100</v>
      </c>
      <c r="B49" s="127" t="s">
        <v>2072</v>
      </c>
      <c r="C49" s="127" t="s">
        <v>2072</v>
      </c>
      <c r="D49" s="127" t="s">
        <v>2072</v>
      </c>
      <c r="E49" s="103"/>
      <c r="F49" s="50" t="s">
        <v>1118</v>
      </c>
      <c r="G49" s="127">
        <v>7000000</v>
      </c>
      <c r="H49" s="127">
        <v>7000000</v>
      </c>
      <c r="I49" s="127" t="s">
        <v>2072</v>
      </c>
      <c r="J49" s="127" t="s">
        <v>2072</v>
      </c>
      <c r="K49" s="50" t="s">
        <v>1110</v>
      </c>
      <c r="L49" s="127">
        <v>4200000</v>
      </c>
      <c r="M49" s="127">
        <v>4200000</v>
      </c>
      <c r="N49" s="127" t="s">
        <v>2072</v>
      </c>
      <c r="O49" s="127" t="s">
        <v>2072</v>
      </c>
      <c r="P49" s="50" t="s">
        <v>499</v>
      </c>
      <c r="Q49" s="127" t="s">
        <v>2072</v>
      </c>
      <c r="R49" s="127" t="s">
        <v>2072</v>
      </c>
      <c r="S49" s="127" t="s">
        <v>2072</v>
      </c>
      <c r="T49" s="127" t="s">
        <v>2072</v>
      </c>
      <c r="U49" s="50" t="s">
        <v>386</v>
      </c>
      <c r="V49" s="127" t="s">
        <v>2072</v>
      </c>
      <c r="W49" s="127" t="s">
        <v>2072</v>
      </c>
      <c r="X49" s="127" t="s">
        <v>2072</v>
      </c>
      <c r="Y49" s="127" t="s">
        <v>2072</v>
      </c>
      <c r="Z49" s="50" t="s">
        <v>443</v>
      </c>
      <c r="AA49" s="127">
        <v>307500</v>
      </c>
      <c r="AB49" s="127" t="s">
        <v>2072</v>
      </c>
      <c r="AC49" s="127" t="s">
        <v>2072</v>
      </c>
      <c r="AD49" s="127" t="s">
        <v>2072</v>
      </c>
    </row>
    <row r="50" spans="1:30" s="104" customFormat="1" ht="12.75">
      <c r="A50" s="50" t="s">
        <v>1103</v>
      </c>
      <c r="B50" s="127" t="s">
        <v>2072</v>
      </c>
      <c r="C50" s="127" t="s">
        <v>2072</v>
      </c>
      <c r="D50" s="127" t="s">
        <v>2072</v>
      </c>
      <c r="E50" s="103"/>
      <c r="F50" s="50" t="s">
        <v>1164</v>
      </c>
      <c r="G50" s="127">
        <v>200000</v>
      </c>
      <c r="H50" s="127">
        <v>300000</v>
      </c>
      <c r="I50" s="127">
        <v>400000</v>
      </c>
      <c r="J50" s="127" t="s">
        <v>2072</v>
      </c>
      <c r="K50" s="50" t="s">
        <v>1125</v>
      </c>
      <c r="L50" s="127" t="s">
        <v>2072</v>
      </c>
      <c r="M50" s="127" t="s">
        <v>2072</v>
      </c>
      <c r="N50" s="127" t="s">
        <v>2072</v>
      </c>
      <c r="O50" s="127" t="s">
        <v>2072</v>
      </c>
      <c r="P50" s="50" t="s">
        <v>501</v>
      </c>
      <c r="Q50" s="127">
        <v>3125000</v>
      </c>
      <c r="R50" s="127">
        <v>3125000</v>
      </c>
      <c r="S50" s="127" t="s">
        <v>2072</v>
      </c>
      <c r="T50" s="127" t="s">
        <v>2072</v>
      </c>
      <c r="U50" s="50" t="s">
        <v>470</v>
      </c>
      <c r="V50" s="127" t="s">
        <v>2072</v>
      </c>
      <c r="W50" s="127" t="s">
        <v>2072</v>
      </c>
      <c r="X50" s="127" t="s">
        <v>2072</v>
      </c>
      <c r="Y50" s="127" t="s">
        <v>2072</v>
      </c>
      <c r="Z50" s="50" t="s">
        <v>1917</v>
      </c>
      <c r="AA50" s="127">
        <v>100000</v>
      </c>
      <c r="AB50" s="127" t="s">
        <v>2072</v>
      </c>
      <c r="AC50" s="127" t="s">
        <v>2072</v>
      </c>
      <c r="AD50" s="127" t="s">
        <v>2072</v>
      </c>
    </row>
    <row r="51" spans="1:30" s="104" customFormat="1" ht="12.75">
      <c r="A51" s="50" t="s">
        <v>1114</v>
      </c>
      <c r="B51" s="127" t="s">
        <v>2072</v>
      </c>
      <c r="C51" s="127" t="s">
        <v>2072</v>
      </c>
      <c r="D51" s="127" t="s">
        <v>2072</v>
      </c>
      <c r="E51" s="103"/>
      <c r="F51" s="50" t="s">
        <v>1174</v>
      </c>
      <c r="G51" s="127" t="s">
        <v>2072</v>
      </c>
      <c r="H51" s="127" t="s">
        <v>2072</v>
      </c>
      <c r="I51" s="127" t="s">
        <v>2072</v>
      </c>
      <c r="J51" s="127" t="s">
        <v>2072</v>
      </c>
      <c r="K51" s="50" t="s">
        <v>1126</v>
      </c>
      <c r="L51" s="127">
        <v>1550000</v>
      </c>
      <c r="M51" s="127" t="s">
        <v>2072</v>
      </c>
      <c r="N51" s="127" t="s">
        <v>2072</v>
      </c>
      <c r="O51" s="127" t="s">
        <v>2072</v>
      </c>
      <c r="P51" s="50" t="s">
        <v>535</v>
      </c>
      <c r="Q51" s="127">
        <v>200000</v>
      </c>
      <c r="R51" s="127">
        <v>300000</v>
      </c>
      <c r="S51" s="127">
        <v>400000</v>
      </c>
      <c r="T51" s="127" t="s">
        <v>2072</v>
      </c>
      <c r="U51" s="50" t="s">
        <v>500</v>
      </c>
      <c r="V51" s="127">
        <v>200000</v>
      </c>
      <c r="W51" s="127">
        <v>300000</v>
      </c>
      <c r="X51" s="127">
        <v>400000</v>
      </c>
      <c r="Y51" s="127" t="s">
        <v>2072</v>
      </c>
      <c r="Z51" s="50" t="s">
        <v>2607</v>
      </c>
      <c r="AA51" s="127">
        <v>4166666</v>
      </c>
      <c r="AB51" s="127" t="s">
        <v>2072</v>
      </c>
      <c r="AC51" s="127" t="s">
        <v>2072</v>
      </c>
      <c r="AD51" s="127" t="s">
        <v>2072</v>
      </c>
    </row>
    <row r="52" spans="1:30" s="104" customFormat="1" ht="12.75">
      <c r="A52" s="50" t="s">
        <v>3245</v>
      </c>
      <c r="B52" s="127" t="s">
        <v>2072</v>
      </c>
      <c r="C52" s="127" t="s">
        <v>2072</v>
      </c>
      <c r="D52" s="127" t="s">
        <v>2072</v>
      </c>
      <c r="E52" s="103"/>
      <c r="F52" s="50" t="s">
        <v>2622</v>
      </c>
      <c r="G52" s="127">
        <v>300000</v>
      </c>
      <c r="H52" s="127">
        <v>400000</v>
      </c>
      <c r="I52" s="127" t="s">
        <v>2072</v>
      </c>
      <c r="J52" s="127" t="s">
        <v>2072</v>
      </c>
      <c r="K52" s="50" t="s">
        <v>2581</v>
      </c>
      <c r="L52" s="127">
        <v>300000</v>
      </c>
      <c r="M52" s="127">
        <v>400000</v>
      </c>
      <c r="N52" s="127" t="s">
        <v>2072</v>
      </c>
      <c r="O52" s="127" t="s">
        <v>2072</v>
      </c>
      <c r="P52" s="50" t="s">
        <v>539</v>
      </c>
      <c r="Q52" s="127">
        <v>100000</v>
      </c>
      <c r="R52" s="127" t="s">
        <v>2072</v>
      </c>
      <c r="S52" s="127" t="s">
        <v>2072</v>
      </c>
      <c r="T52" s="127" t="s">
        <v>2072</v>
      </c>
      <c r="U52" s="50" t="s">
        <v>1735</v>
      </c>
      <c r="V52" s="127">
        <v>100000</v>
      </c>
      <c r="W52" s="127" t="s">
        <v>2072</v>
      </c>
      <c r="X52" s="127" t="s">
        <v>2072</v>
      </c>
      <c r="Y52" s="127" t="s">
        <v>2072</v>
      </c>
      <c r="Z52" s="50" t="s">
        <v>3207</v>
      </c>
      <c r="AA52" s="127">
        <v>253000</v>
      </c>
      <c r="AB52" s="127" t="s">
        <v>2072</v>
      </c>
      <c r="AC52" s="127" t="s">
        <v>2072</v>
      </c>
      <c r="AD52" s="127" t="s">
        <v>2072</v>
      </c>
    </row>
    <row r="53" spans="1:30" s="104" customFormat="1" ht="12.75">
      <c r="A53" s="50" t="s">
        <v>3354</v>
      </c>
      <c r="B53" s="127">
        <v>6000000</v>
      </c>
      <c r="C53" s="127" t="s">
        <v>2072</v>
      </c>
      <c r="D53" s="127" t="s">
        <v>2072</v>
      </c>
      <c r="E53" s="103"/>
      <c r="F53" s="50" t="s">
        <v>2631</v>
      </c>
      <c r="G53" s="127">
        <v>2066667</v>
      </c>
      <c r="H53" s="127">
        <v>2066666</v>
      </c>
      <c r="I53" s="127" t="s">
        <v>2072</v>
      </c>
      <c r="J53" s="127" t="s">
        <v>2072</v>
      </c>
      <c r="K53" s="50" t="s">
        <v>2608</v>
      </c>
      <c r="L53" s="127">
        <v>400000</v>
      </c>
      <c r="M53" s="127" t="s">
        <v>2072</v>
      </c>
      <c r="N53" s="127" t="s">
        <v>2072</v>
      </c>
      <c r="O53" s="127" t="s">
        <v>2072</v>
      </c>
      <c r="P53" s="50" t="s">
        <v>1920</v>
      </c>
      <c r="Q53" s="127" t="s">
        <v>2072</v>
      </c>
      <c r="R53" s="127" t="s">
        <v>2072</v>
      </c>
      <c r="S53" s="127" t="s">
        <v>2072</v>
      </c>
      <c r="T53" s="127" t="s">
        <v>2072</v>
      </c>
      <c r="U53" s="50" t="s">
        <v>548</v>
      </c>
      <c r="V53" s="127">
        <v>401000</v>
      </c>
      <c r="W53" s="127" t="s">
        <v>2072</v>
      </c>
      <c r="X53" s="127" t="s">
        <v>2072</v>
      </c>
      <c r="Y53" s="127" t="s">
        <v>2072</v>
      </c>
      <c r="Z53" s="50" t="s">
        <v>3237</v>
      </c>
      <c r="AA53" s="127">
        <v>350000</v>
      </c>
      <c r="AB53" s="127" t="s">
        <v>2072</v>
      </c>
      <c r="AC53" s="127" t="s">
        <v>2072</v>
      </c>
      <c r="AD53" s="127" t="s">
        <v>2072</v>
      </c>
    </row>
    <row r="54" spans="1:30" s="104" customFormat="1" ht="12.75">
      <c r="A54" s="98"/>
      <c r="B54" s="103"/>
      <c r="C54" s="103"/>
      <c r="D54" s="103"/>
      <c r="E54" s="103"/>
      <c r="F54" s="50" t="s">
        <v>3241</v>
      </c>
      <c r="G54" s="127" t="s">
        <v>2072</v>
      </c>
      <c r="H54" s="127" t="s">
        <v>2072</v>
      </c>
      <c r="I54" s="127" t="s">
        <v>2072</v>
      </c>
      <c r="J54" s="127" t="s">
        <v>2072</v>
      </c>
      <c r="K54" s="50" t="s">
        <v>2628</v>
      </c>
      <c r="L54" s="127">
        <v>700000</v>
      </c>
      <c r="M54" s="127">
        <v>700000</v>
      </c>
      <c r="N54" s="127" t="s">
        <v>2072</v>
      </c>
      <c r="O54" s="127" t="s">
        <v>2072</v>
      </c>
      <c r="P54" s="50" t="s">
        <v>2606</v>
      </c>
      <c r="Q54" s="127">
        <v>100000</v>
      </c>
      <c r="R54" s="127" t="s">
        <v>2072</v>
      </c>
      <c r="S54" s="127" t="s">
        <v>2072</v>
      </c>
      <c r="T54" s="127" t="s">
        <v>2072</v>
      </c>
      <c r="U54" s="50" t="s">
        <v>561</v>
      </c>
      <c r="V54" s="127">
        <v>300000</v>
      </c>
      <c r="W54" s="127">
        <v>400000</v>
      </c>
      <c r="X54" s="127" t="s">
        <v>2072</v>
      </c>
      <c r="Y54" s="127" t="s">
        <v>2072</v>
      </c>
      <c r="Z54" s="50" t="s">
        <v>3242</v>
      </c>
      <c r="AA54" s="127">
        <v>400000</v>
      </c>
      <c r="AB54" s="127" t="s">
        <v>2072</v>
      </c>
      <c r="AC54" s="127" t="s">
        <v>2072</v>
      </c>
      <c r="AD54" s="127" t="s">
        <v>2072</v>
      </c>
    </row>
    <row r="55" spans="1:30" s="104" customFormat="1" ht="12.75">
      <c r="A55" s="98"/>
      <c r="B55" s="103"/>
      <c r="C55" s="103"/>
      <c r="D55" s="103"/>
      <c r="E55" s="103"/>
      <c r="F55" s="50" t="s">
        <v>3244</v>
      </c>
      <c r="G55" s="127">
        <v>333333</v>
      </c>
      <c r="H55" s="127" t="s">
        <v>2072</v>
      </c>
      <c r="I55" s="127" t="s">
        <v>2072</v>
      </c>
      <c r="J55" s="127" t="s">
        <v>2072</v>
      </c>
      <c r="K55" s="50" t="s">
        <v>3212</v>
      </c>
      <c r="L55" s="127">
        <v>400000</v>
      </c>
      <c r="M55" s="127" t="s">
        <v>2072</v>
      </c>
      <c r="N55" s="127" t="s">
        <v>2072</v>
      </c>
      <c r="O55" s="127" t="s">
        <v>2072</v>
      </c>
      <c r="P55" s="50" t="s">
        <v>2610</v>
      </c>
      <c r="Q55" s="127" t="s">
        <v>2072</v>
      </c>
      <c r="R55" s="127" t="s">
        <v>2072</v>
      </c>
      <c r="S55" s="127" t="s">
        <v>2072</v>
      </c>
      <c r="T55" s="127" t="s">
        <v>2072</v>
      </c>
      <c r="U55" s="50" t="s">
        <v>580</v>
      </c>
      <c r="V55" s="127" t="s">
        <v>2072</v>
      </c>
      <c r="W55" s="127" t="s">
        <v>2072</v>
      </c>
      <c r="X55" s="127" t="s">
        <v>2072</v>
      </c>
      <c r="Y55" s="127" t="s">
        <v>2072</v>
      </c>
      <c r="Z55" s="50" t="s">
        <v>3345</v>
      </c>
      <c r="AA55" s="127">
        <v>1200000</v>
      </c>
      <c r="AB55" s="127">
        <v>1200000</v>
      </c>
      <c r="AC55" s="127" t="s">
        <v>2072</v>
      </c>
      <c r="AD55" s="127" t="s">
        <v>2072</v>
      </c>
    </row>
    <row r="56" spans="1:30" s="104" customFormat="1" ht="12.75">
      <c r="A56" s="98"/>
      <c r="B56" s="103"/>
      <c r="C56" s="103"/>
      <c r="D56" s="103"/>
      <c r="E56" s="103"/>
      <c r="F56" s="50" t="s">
        <v>3335</v>
      </c>
      <c r="G56" s="127">
        <v>300000</v>
      </c>
      <c r="H56" s="127">
        <v>400000</v>
      </c>
      <c r="I56" s="127" t="s">
        <v>2072</v>
      </c>
      <c r="J56" s="127" t="s">
        <v>2072</v>
      </c>
      <c r="K56" s="50" t="s">
        <v>3255</v>
      </c>
      <c r="L56" s="127">
        <v>300000</v>
      </c>
      <c r="M56" s="127">
        <v>400000</v>
      </c>
      <c r="N56" s="127" t="s">
        <v>2072</v>
      </c>
      <c r="O56" s="127" t="s">
        <v>2072</v>
      </c>
      <c r="P56" s="50" t="s">
        <v>2645</v>
      </c>
      <c r="Q56" s="127">
        <v>400000</v>
      </c>
      <c r="R56" s="127" t="s">
        <v>2072</v>
      </c>
      <c r="S56" s="127" t="s">
        <v>2072</v>
      </c>
      <c r="T56" s="127" t="s">
        <v>2072</v>
      </c>
      <c r="U56" s="50" t="s">
        <v>1905</v>
      </c>
      <c r="V56" s="127">
        <v>400000</v>
      </c>
      <c r="W56" s="127" t="s">
        <v>2072</v>
      </c>
      <c r="X56" s="127" t="s">
        <v>2072</v>
      </c>
      <c r="Y56" s="127" t="s">
        <v>2072</v>
      </c>
      <c r="Z56" s="50" t="s">
        <v>3382</v>
      </c>
      <c r="AA56" s="127">
        <v>400000</v>
      </c>
      <c r="AB56" s="127" t="s">
        <v>2072</v>
      </c>
      <c r="AC56" s="127" t="s">
        <v>2072</v>
      </c>
      <c r="AD56" s="127" t="s">
        <v>2072</v>
      </c>
    </row>
    <row r="57" spans="1:30" s="104" customFormat="1" ht="12.75">
      <c r="A57" s="98"/>
      <c r="B57" s="103"/>
      <c r="C57" s="103"/>
      <c r="D57" s="103"/>
      <c r="E57" s="103"/>
      <c r="F57" s="50" t="s">
        <v>3355</v>
      </c>
      <c r="G57" s="127">
        <v>200000</v>
      </c>
      <c r="H57" s="127">
        <v>300000</v>
      </c>
      <c r="I57" s="127">
        <v>400000</v>
      </c>
      <c r="J57" s="127" t="s">
        <v>2072</v>
      </c>
      <c r="K57" s="50" t="s">
        <v>3265</v>
      </c>
      <c r="L57" s="127">
        <v>7000000</v>
      </c>
      <c r="M57" s="127">
        <v>7000000</v>
      </c>
      <c r="N57" s="127" t="s">
        <v>2072</v>
      </c>
      <c r="O57" s="127" t="s">
        <v>2072</v>
      </c>
      <c r="P57" s="50" t="s">
        <v>3226</v>
      </c>
      <c r="Q57" s="127" t="s">
        <v>2072</v>
      </c>
      <c r="R57" s="127" t="s">
        <v>2072</v>
      </c>
      <c r="S57" s="127" t="s">
        <v>2072</v>
      </c>
      <c r="T57" s="127" t="s">
        <v>2072</v>
      </c>
      <c r="U57" s="50" t="s">
        <v>1121</v>
      </c>
      <c r="V57" s="127" t="s">
        <v>2072</v>
      </c>
      <c r="W57" s="127" t="s">
        <v>2072</v>
      </c>
      <c r="X57" s="127" t="s">
        <v>2072</v>
      </c>
      <c r="Y57" s="127" t="s">
        <v>2072</v>
      </c>
      <c r="Z57" s="50" t="s">
        <v>3448</v>
      </c>
      <c r="AA57" s="127">
        <v>100000</v>
      </c>
      <c r="AB57" s="127" t="s">
        <v>2072</v>
      </c>
      <c r="AC57" s="127" t="s">
        <v>2072</v>
      </c>
      <c r="AD57" s="127" t="s">
        <v>2072</v>
      </c>
    </row>
    <row r="58" spans="1:30" s="104" customFormat="1" ht="12.75">
      <c r="A58" s="98"/>
      <c r="B58" s="103"/>
      <c r="C58" s="103"/>
      <c r="D58" s="103"/>
      <c r="E58" s="103"/>
      <c r="F58" s="50" t="s">
        <v>2838</v>
      </c>
      <c r="G58" s="127">
        <v>100000</v>
      </c>
      <c r="H58" s="127" t="s">
        <v>2072</v>
      </c>
      <c r="I58" s="127" t="s">
        <v>2072</v>
      </c>
      <c r="J58" s="127" t="s">
        <v>2072</v>
      </c>
      <c r="K58" s="50" t="s">
        <v>3291</v>
      </c>
      <c r="L58" s="127" t="s">
        <v>2072</v>
      </c>
      <c r="M58" s="127" t="s">
        <v>2072</v>
      </c>
      <c r="N58" s="127" t="s">
        <v>2072</v>
      </c>
      <c r="O58" s="127" t="s">
        <v>2072</v>
      </c>
      <c r="P58" s="50" t="s">
        <v>3261</v>
      </c>
      <c r="Q58" s="127">
        <v>1600000</v>
      </c>
      <c r="R58" s="127">
        <v>1600000</v>
      </c>
      <c r="S58" s="127" t="s">
        <v>2072</v>
      </c>
      <c r="T58" s="127" t="s">
        <v>2072</v>
      </c>
      <c r="U58" s="50" t="s">
        <v>1169</v>
      </c>
      <c r="V58" s="127">
        <v>300000</v>
      </c>
      <c r="W58" s="127">
        <v>400000</v>
      </c>
      <c r="X58" s="127" t="s">
        <v>2072</v>
      </c>
      <c r="Y58" s="127" t="s">
        <v>2072</v>
      </c>
      <c r="Z58" s="98"/>
      <c r="AA58" s="103"/>
      <c r="AB58" s="103"/>
      <c r="AC58" s="103"/>
      <c r="AD58" s="103"/>
    </row>
    <row r="59" spans="1:30" s="104" customFormat="1" ht="12.75">
      <c r="A59" s="98"/>
      <c r="B59" s="103"/>
      <c r="C59" s="103"/>
      <c r="D59" s="103"/>
      <c r="E59" s="103"/>
      <c r="F59" s="98"/>
      <c r="G59" s="103"/>
      <c r="H59" s="103"/>
      <c r="I59" s="103"/>
      <c r="J59" s="103"/>
      <c r="K59" s="50" t="s">
        <v>3299</v>
      </c>
      <c r="L59" s="127">
        <v>6000000</v>
      </c>
      <c r="M59" s="127" t="s">
        <v>2072</v>
      </c>
      <c r="N59" s="127" t="s">
        <v>2072</v>
      </c>
      <c r="O59" s="127" t="s">
        <v>2072</v>
      </c>
      <c r="P59" s="50" t="s">
        <v>3288</v>
      </c>
      <c r="Q59" s="127">
        <v>1000000</v>
      </c>
      <c r="R59" s="127">
        <v>1000000</v>
      </c>
      <c r="S59" s="127">
        <v>1000000</v>
      </c>
      <c r="T59" s="127" t="s">
        <v>2072</v>
      </c>
      <c r="U59" s="50" t="s">
        <v>2630</v>
      </c>
      <c r="V59" s="127" t="s">
        <v>2072</v>
      </c>
      <c r="W59" s="127" t="s">
        <v>2072</v>
      </c>
      <c r="X59" s="127" t="s">
        <v>2072</v>
      </c>
      <c r="Y59" s="127" t="s">
        <v>2072</v>
      </c>
      <c r="Z59" s="98"/>
      <c r="AA59" s="103"/>
      <c r="AB59" s="103"/>
      <c r="AC59" s="103"/>
      <c r="AD59" s="103"/>
    </row>
    <row r="60" spans="1:30" s="104" customFormat="1" ht="12.75">
      <c r="A60" s="98"/>
      <c r="B60" s="103"/>
      <c r="C60" s="103"/>
      <c r="D60" s="103"/>
      <c r="E60" s="103"/>
      <c r="F60" s="98"/>
      <c r="G60" s="103"/>
      <c r="H60" s="103"/>
      <c r="I60" s="103"/>
      <c r="J60" s="103"/>
      <c r="K60" s="50" t="s">
        <v>3338</v>
      </c>
      <c r="L60" s="127">
        <v>4000000</v>
      </c>
      <c r="M60" s="127" t="s">
        <v>2072</v>
      </c>
      <c r="N60" s="127" t="s">
        <v>2072</v>
      </c>
      <c r="O60" s="127" t="s">
        <v>2072</v>
      </c>
      <c r="P60" s="50" t="s">
        <v>3294</v>
      </c>
      <c r="Q60" s="127">
        <v>7000000</v>
      </c>
      <c r="R60" s="127">
        <v>7000000</v>
      </c>
      <c r="S60" s="127" t="s">
        <v>2072</v>
      </c>
      <c r="T60" s="127" t="s">
        <v>2072</v>
      </c>
      <c r="U60" s="50" t="s">
        <v>3214</v>
      </c>
      <c r="V60" s="127">
        <v>6000000</v>
      </c>
      <c r="W60" s="127" t="s">
        <v>2072</v>
      </c>
      <c r="X60" s="127" t="s">
        <v>2072</v>
      </c>
      <c r="Y60" s="127" t="s">
        <v>2072</v>
      </c>
      <c r="Z60" s="98"/>
      <c r="AA60" s="103"/>
      <c r="AB60" s="103"/>
      <c r="AC60" s="103"/>
      <c r="AD60" s="103"/>
    </row>
    <row r="61" spans="1:30" s="104" customFormat="1" ht="12.75">
      <c r="A61" s="98"/>
      <c r="B61" s="103"/>
      <c r="C61" s="103"/>
      <c r="D61" s="103"/>
      <c r="E61" s="103"/>
      <c r="F61" s="98"/>
      <c r="G61" s="103"/>
      <c r="H61" s="103"/>
      <c r="I61" s="103"/>
      <c r="J61" s="103"/>
      <c r="K61" s="98"/>
      <c r="L61" s="103"/>
      <c r="M61" s="103"/>
      <c r="N61" s="103"/>
      <c r="O61" s="103"/>
      <c r="P61" s="50" t="s">
        <v>3303</v>
      </c>
      <c r="Q61" s="127">
        <v>400000</v>
      </c>
      <c r="R61" s="127" t="s">
        <v>2072</v>
      </c>
      <c r="S61" s="127" t="s">
        <v>2072</v>
      </c>
      <c r="T61" s="127" t="s">
        <v>2072</v>
      </c>
      <c r="U61" s="50" t="s">
        <v>3236</v>
      </c>
      <c r="V61" s="127">
        <v>400000</v>
      </c>
      <c r="W61" s="127" t="s">
        <v>2072</v>
      </c>
      <c r="X61" s="127" t="s">
        <v>2072</v>
      </c>
      <c r="Y61" s="127" t="s">
        <v>2072</v>
      </c>
      <c r="Z61" s="98"/>
      <c r="AA61" s="103"/>
      <c r="AB61" s="103"/>
      <c r="AC61" s="103"/>
      <c r="AD61" s="103"/>
    </row>
    <row r="62" spans="1:30" s="104" customFormat="1" ht="12.75">
      <c r="A62" s="98"/>
      <c r="B62" s="103"/>
      <c r="C62" s="103"/>
      <c r="D62" s="103"/>
      <c r="E62" s="103"/>
      <c r="F62" s="98"/>
      <c r="G62" s="103"/>
      <c r="H62" s="103"/>
      <c r="I62" s="103"/>
      <c r="J62" s="103"/>
      <c r="K62" s="98"/>
      <c r="L62" s="103"/>
      <c r="M62" s="103"/>
      <c r="N62" s="103"/>
      <c r="O62" s="103"/>
      <c r="P62" s="50" t="s">
        <v>3319</v>
      </c>
      <c r="Q62" s="127" t="s">
        <v>2072</v>
      </c>
      <c r="R62" s="127" t="s">
        <v>2072</v>
      </c>
      <c r="S62" s="127" t="s">
        <v>2072</v>
      </c>
      <c r="T62" s="127" t="s">
        <v>2072</v>
      </c>
      <c r="U62" s="50" t="s">
        <v>3260</v>
      </c>
      <c r="V62" s="127">
        <v>200000</v>
      </c>
      <c r="W62" s="127">
        <v>300000</v>
      </c>
      <c r="X62" s="127">
        <v>400000</v>
      </c>
      <c r="Y62" s="127" t="s">
        <v>2072</v>
      </c>
      <c r="Z62" s="98"/>
      <c r="AA62" s="63"/>
      <c r="AB62" s="63"/>
      <c r="AC62" s="63"/>
      <c r="AD62" s="103"/>
    </row>
    <row r="63" spans="1:30" s="104" customFormat="1" ht="12.75">
      <c r="A63" s="98"/>
      <c r="B63" s="103"/>
      <c r="C63" s="103"/>
      <c r="D63" s="103"/>
      <c r="E63" s="103"/>
      <c r="F63" s="98"/>
      <c r="G63" s="103"/>
      <c r="H63" s="103"/>
      <c r="I63" s="103"/>
      <c r="J63" s="103"/>
      <c r="K63" s="98"/>
      <c r="L63" s="103"/>
      <c r="M63" s="103"/>
      <c r="N63" s="103"/>
      <c r="O63" s="103"/>
      <c r="P63" s="50" t="s">
        <v>3411</v>
      </c>
      <c r="Q63" s="127">
        <v>200000</v>
      </c>
      <c r="R63" s="127">
        <v>300000</v>
      </c>
      <c r="S63" s="127">
        <v>400000</v>
      </c>
      <c r="T63" s="127" t="s">
        <v>2072</v>
      </c>
      <c r="U63" s="50" t="s">
        <v>1191</v>
      </c>
      <c r="V63" s="127">
        <v>100000</v>
      </c>
      <c r="W63" s="127" t="s">
        <v>2072</v>
      </c>
      <c r="X63" s="127" t="s">
        <v>2072</v>
      </c>
      <c r="Y63" s="127" t="s">
        <v>2072</v>
      </c>
      <c r="Z63" s="98"/>
      <c r="AA63" s="103"/>
      <c r="AB63" s="103"/>
      <c r="AC63" s="103"/>
      <c r="AD63" s="103"/>
    </row>
    <row r="64" spans="1:30" s="104" customFormat="1" ht="12.75">
      <c r="A64" s="98"/>
      <c r="B64" s="103"/>
      <c r="C64" s="103"/>
      <c r="D64" s="103"/>
      <c r="E64" s="63"/>
      <c r="F64" s="98"/>
      <c r="G64" s="103"/>
      <c r="H64" s="103"/>
      <c r="I64" s="103"/>
      <c r="J64" s="103"/>
      <c r="K64" s="98"/>
      <c r="L64" s="103"/>
      <c r="M64" s="103"/>
      <c r="N64" s="103"/>
      <c r="O64" s="103"/>
      <c r="P64" s="50" t="s">
        <v>3421</v>
      </c>
      <c r="Q64" s="127">
        <v>2800000</v>
      </c>
      <c r="R64" s="127">
        <v>2800000</v>
      </c>
      <c r="S64" s="127">
        <v>2800000</v>
      </c>
      <c r="T64" s="127">
        <v>2800000</v>
      </c>
      <c r="U64" s="98"/>
      <c r="V64" s="103"/>
      <c r="W64" s="103"/>
      <c r="X64" s="103"/>
      <c r="Y64" s="63"/>
      <c r="Z64" s="98"/>
      <c r="AA64" s="103"/>
      <c r="AB64" s="103"/>
      <c r="AC64" s="103"/>
      <c r="AD64" s="63"/>
    </row>
    <row r="65" spans="1:30" s="104" customFormat="1" ht="12.75">
      <c r="A65" s="98"/>
      <c r="B65" s="103"/>
      <c r="C65" s="103"/>
      <c r="D65" s="103"/>
      <c r="E65" s="63"/>
      <c r="F65" s="98"/>
      <c r="G65" s="103"/>
      <c r="H65" s="103"/>
      <c r="I65" s="103"/>
      <c r="J65" s="103"/>
      <c r="K65" s="98"/>
      <c r="L65" s="103"/>
      <c r="M65" s="103"/>
      <c r="N65" s="103"/>
      <c r="O65" s="103"/>
      <c r="P65" s="98"/>
      <c r="Q65" s="103"/>
      <c r="R65" s="103"/>
      <c r="S65" s="103"/>
      <c r="T65" s="103"/>
      <c r="U65" s="98"/>
      <c r="V65" s="103"/>
      <c r="W65" s="103"/>
      <c r="X65" s="103"/>
      <c r="Y65" s="63"/>
      <c r="Z65" s="98"/>
      <c r="AA65" s="103"/>
      <c r="AB65" s="103"/>
      <c r="AC65" s="103"/>
      <c r="AD65" s="103"/>
    </row>
    <row r="66" spans="1:30" s="104" customFormat="1" ht="12.75">
      <c r="A66" s="98"/>
      <c r="B66" s="103"/>
      <c r="C66" s="103"/>
      <c r="D66" s="103"/>
      <c r="E66" s="63"/>
      <c r="F66" s="98"/>
      <c r="G66" s="103"/>
      <c r="H66" s="103"/>
      <c r="I66" s="103"/>
      <c r="J66" s="103"/>
      <c r="K66" s="98"/>
      <c r="L66" s="63"/>
      <c r="M66" s="63"/>
      <c r="N66" s="63"/>
      <c r="O66" s="63"/>
      <c r="P66" s="98"/>
      <c r="Q66" s="63"/>
      <c r="R66" s="63"/>
      <c r="S66" s="63"/>
      <c r="T66" s="63"/>
      <c r="U66" s="98"/>
      <c r="V66" s="103"/>
      <c r="W66" s="103"/>
      <c r="X66" s="103"/>
      <c r="Y66" s="63"/>
      <c r="Z66" s="98"/>
      <c r="AA66" s="103"/>
      <c r="AB66" s="103"/>
      <c r="AC66" s="103"/>
      <c r="AD66" s="103"/>
    </row>
    <row r="67" spans="1:30" s="104" customFormat="1" ht="12.75">
      <c r="A67" s="98"/>
      <c r="B67" s="103"/>
      <c r="C67" s="103"/>
      <c r="D67" s="103"/>
      <c r="E67" s="63"/>
      <c r="F67" s="98"/>
      <c r="G67" s="63"/>
      <c r="H67" s="63"/>
      <c r="I67" s="63"/>
      <c r="J67" s="63"/>
      <c r="K67" s="98"/>
      <c r="L67" s="63"/>
      <c r="M67" s="63"/>
      <c r="N67" s="63"/>
      <c r="O67" s="63"/>
      <c r="P67" s="98"/>
      <c r="Q67" s="63"/>
      <c r="R67" s="63"/>
      <c r="S67" s="63"/>
      <c r="T67" s="63"/>
      <c r="U67" s="98"/>
      <c r="V67" s="63"/>
      <c r="W67" s="63"/>
      <c r="X67" s="63"/>
      <c r="Y67" s="63"/>
      <c r="Z67" s="98"/>
      <c r="AA67" s="103"/>
      <c r="AB67" s="103"/>
      <c r="AC67" s="103"/>
      <c r="AD67" s="103"/>
    </row>
    <row r="68" spans="1:30" s="104" customFormat="1" ht="12.75">
      <c r="A68" s="98"/>
      <c r="B68" s="63"/>
      <c r="C68" s="63"/>
      <c r="D68" s="63"/>
      <c r="E68" s="63"/>
      <c r="F68" s="98"/>
      <c r="G68" s="63"/>
      <c r="H68" s="63"/>
      <c r="I68" s="63"/>
      <c r="J68" s="63"/>
      <c r="K68" s="98"/>
      <c r="L68" s="63"/>
      <c r="M68" s="63"/>
      <c r="N68" s="63"/>
      <c r="O68" s="63"/>
      <c r="P68" s="98"/>
      <c r="Q68" s="63"/>
      <c r="R68" s="63"/>
      <c r="S68" s="63"/>
      <c r="T68" s="63"/>
      <c r="U68" s="98"/>
      <c r="V68" s="63"/>
      <c r="W68" s="63"/>
      <c r="X68" s="63"/>
      <c r="Y68" s="63"/>
      <c r="Z68" s="98"/>
      <c r="AA68" s="63"/>
      <c r="AB68" s="63"/>
      <c r="AC68" s="63"/>
      <c r="AD68" s="63"/>
    </row>
    <row r="69" spans="1:30" s="104" customFormat="1" ht="12.75">
      <c r="A69" s="98"/>
      <c r="B69" s="63"/>
      <c r="C69" s="63"/>
      <c r="D69" s="63"/>
      <c r="E69" s="63"/>
      <c r="F69" s="98"/>
      <c r="G69" s="63"/>
      <c r="H69" s="63"/>
      <c r="I69" s="63"/>
      <c r="J69" s="63"/>
      <c r="K69" s="98"/>
      <c r="L69" s="63"/>
      <c r="M69" s="63"/>
      <c r="N69" s="63"/>
      <c r="O69" s="63"/>
      <c r="P69" s="98"/>
      <c r="Q69" s="63"/>
      <c r="R69" s="63"/>
      <c r="S69" s="63"/>
      <c r="T69" s="63"/>
      <c r="U69" s="98"/>
      <c r="V69" s="63"/>
      <c r="W69" s="63"/>
      <c r="X69" s="63"/>
      <c r="Y69" s="63"/>
      <c r="Z69" s="98"/>
      <c r="AA69" s="63"/>
      <c r="AB69" s="63"/>
      <c r="AC69" s="63"/>
      <c r="AD69" s="63"/>
    </row>
    <row r="70" spans="1:30" s="104" customFormat="1" ht="12.75">
      <c r="A70" s="98"/>
      <c r="B70" s="63"/>
      <c r="C70" s="63"/>
      <c r="D70" s="63"/>
      <c r="E70" s="63"/>
      <c r="F70" s="98"/>
      <c r="G70" s="63"/>
      <c r="H70" s="63"/>
      <c r="I70" s="63"/>
      <c r="J70" s="63"/>
      <c r="K70" s="98"/>
      <c r="L70" s="63"/>
      <c r="M70" s="63"/>
      <c r="N70" s="63"/>
      <c r="O70" s="63"/>
      <c r="P70" s="98"/>
      <c r="Q70" s="63"/>
      <c r="R70" s="63"/>
      <c r="S70" s="63"/>
      <c r="T70" s="63"/>
      <c r="U70" s="98"/>
      <c r="V70" s="63"/>
      <c r="W70" s="63"/>
      <c r="X70" s="63"/>
      <c r="Y70" s="63"/>
      <c r="Z70" s="98"/>
      <c r="AA70" s="63"/>
      <c r="AB70" s="63"/>
      <c r="AC70" s="63"/>
      <c r="AD70" s="63"/>
    </row>
    <row r="71" spans="1:30" s="104" customFormat="1" ht="12.75">
      <c r="A71" s="98"/>
      <c r="B71" s="63"/>
      <c r="C71" s="63"/>
      <c r="D71" s="63"/>
      <c r="E71" s="63"/>
      <c r="F71" s="98"/>
      <c r="G71" s="63"/>
      <c r="H71" s="63"/>
      <c r="I71" s="63"/>
      <c r="J71" s="63"/>
      <c r="K71" s="98"/>
      <c r="L71" s="63"/>
      <c r="M71" s="63"/>
      <c r="N71" s="63"/>
      <c r="O71" s="63"/>
      <c r="P71" s="98"/>
      <c r="Q71" s="63"/>
      <c r="R71" s="63"/>
      <c r="S71" s="63"/>
      <c r="T71" s="63"/>
      <c r="U71" s="98"/>
      <c r="V71" s="63"/>
      <c r="W71" s="63"/>
      <c r="X71" s="63"/>
      <c r="Y71" s="63"/>
      <c r="Z71" s="98"/>
      <c r="AA71" s="63"/>
      <c r="AB71" s="63"/>
      <c r="AC71" s="63"/>
      <c r="AD71" s="63"/>
    </row>
    <row r="72" spans="1:30" s="104" customFormat="1" ht="12.75">
      <c r="A72" s="98"/>
      <c r="B72" s="63"/>
      <c r="C72" s="63"/>
      <c r="D72" s="63"/>
      <c r="E72" s="63"/>
      <c r="F72" s="98"/>
      <c r="G72" s="63"/>
      <c r="H72" s="63"/>
      <c r="I72" s="63"/>
      <c r="J72" s="63"/>
      <c r="K72" s="98"/>
      <c r="L72" s="63"/>
      <c r="M72" s="63"/>
      <c r="N72" s="63"/>
      <c r="O72" s="63"/>
      <c r="P72" s="98"/>
      <c r="Q72" s="63"/>
      <c r="R72" s="63"/>
      <c r="S72" s="63"/>
      <c r="T72" s="63"/>
      <c r="U72" s="98"/>
      <c r="V72" s="63"/>
      <c r="W72" s="63"/>
      <c r="X72" s="63"/>
      <c r="Y72" s="63"/>
      <c r="Z72" s="98"/>
      <c r="AA72" s="63"/>
      <c r="AB72" s="63"/>
      <c r="AC72" s="63"/>
      <c r="AD72" s="63"/>
    </row>
    <row r="73" spans="1:30" s="104" customFormat="1" ht="12.75">
      <c r="A73" s="98"/>
      <c r="B73" s="63"/>
      <c r="C73" s="63"/>
      <c r="D73" s="63"/>
      <c r="E73" s="63"/>
      <c r="F73" s="98"/>
      <c r="G73" s="63"/>
      <c r="H73" s="63"/>
      <c r="I73" s="63"/>
      <c r="J73" s="63"/>
      <c r="K73" s="98"/>
      <c r="L73" s="63"/>
      <c r="M73" s="63"/>
      <c r="N73" s="63"/>
      <c r="O73" s="63"/>
      <c r="P73" s="98"/>
      <c r="Q73" s="63"/>
      <c r="R73" s="63"/>
      <c r="S73" s="63"/>
      <c r="T73" s="63"/>
      <c r="U73" s="98"/>
      <c r="V73" s="63"/>
      <c r="W73" s="63"/>
      <c r="X73" s="63"/>
      <c r="Y73" s="63"/>
      <c r="Z73" s="98"/>
      <c r="AA73" s="63"/>
      <c r="AB73" s="63"/>
      <c r="AC73" s="63"/>
      <c r="AD73" s="63"/>
    </row>
    <row r="74" spans="1:30" s="104" customFormat="1" ht="12.75">
      <c r="A74" s="98"/>
      <c r="B74" s="63"/>
      <c r="C74" s="63"/>
      <c r="D74" s="63"/>
      <c r="E74" s="63"/>
      <c r="F74" s="98"/>
      <c r="G74" s="63"/>
      <c r="H74" s="63"/>
      <c r="I74" s="63"/>
      <c r="J74" s="63"/>
      <c r="K74" s="98"/>
      <c r="L74" s="63"/>
      <c r="M74" s="63"/>
      <c r="N74" s="63"/>
      <c r="O74" s="63"/>
      <c r="P74" s="98"/>
      <c r="Q74" s="63"/>
      <c r="R74" s="63"/>
      <c r="S74" s="63"/>
      <c r="T74" s="63"/>
      <c r="U74" s="98"/>
      <c r="V74" s="63"/>
      <c r="W74" s="63"/>
      <c r="X74" s="63"/>
      <c r="Y74" s="63"/>
      <c r="Z74" s="98"/>
      <c r="AA74" s="63"/>
      <c r="AB74" s="63"/>
      <c r="AC74" s="63"/>
      <c r="AD74" s="63"/>
    </row>
    <row r="75" spans="1:30" s="104" customFormat="1" ht="12.75">
      <c r="A75" s="17" t="s">
        <v>3184</v>
      </c>
      <c r="B75" s="17"/>
      <c r="C75" s="17"/>
      <c r="D75" s="17"/>
      <c r="E75" s="17"/>
      <c r="F75" s="17" t="s">
        <v>3184</v>
      </c>
      <c r="G75" s="17"/>
      <c r="H75" s="17"/>
      <c r="I75" s="17"/>
      <c r="J75" s="17"/>
      <c r="K75" s="17" t="s">
        <v>3184</v>
      </c>
      <c r="L75" s="17"/>
      <c r="M75" s="17"/>
      <c r="N75" s="17"/>
      <c r="O75" s="17"/>
      <c r="P75" s="17" t="s">
        <v>3184</v>
      </c>
      <c r="Q75" s="17"/>
      <c r="R75" s="17"/>
      <c r="S75" s="17"/>
      <c r="T75" s="17"/>
      <c r="U75" s="17" t="s">
        <v>3184</v>
      </c>
      <c r="V75" s="17"/>
      <c r="W75" s="17"/>
      <c r="X75" s="17"/>
      <c r="Y75" s="17"/>
      <c r="Z75" s="17" t="s">
        <v>3184</v>
      </c>
      <c r="AA75" s="17"/>
      <c r="AB75" s="17"/>
      <c r="AC75" s="17"/>
      <c r="AD75" s="17"/>
    </row>
    <row r="76" spans="1:30" s="104" customFormat="1" ht="12.75">
      <c r="A76" s="50" t="s">
        <v>2748</v>
      </c>
      <c r="B76" s="63"/>
      <c r="C76" s="63"/>
      <c r="D76" s="63"/>
      <c r="E76" s="63"/>
      <c r="F76" s="50" t="s">
        <v>2839</v>
      </c>
      <c r="G76" s="63"/>
      <c r="H76" s="63"/>
      <c r="I76" s="63"/>
      <c r="J76" s="63"/>
      <c r="K76" s="50" t="s">
        <v>1730</v>
      </c>
      <c r="L76" s="63"/>
      <c r="M76" s="63"/>
      <c r="N76" s="63"/>
      <c r="O76" s="63"/>
      <c r="P76" s="50" t="s">
        <v>1709</v>
      </c>
      <c r="Q76" s="63"/>
      <c r="R76" s="63"/>
      <c r="S76" s="63"/>
      <c r="T76" s="63"/>
      <c r="U76" s="50" t="s">
        <v>2077</v>
      </c>
      <c r="V76" s="63"/>
      <c r="W76" s="63"/>
      <c r="X76" s="63"/>
      <c r="Y76" s="63"/>
      <c r="Z76" s="50" t="s">
        <v>1521</v>
      </c>
      <c r="AA76" s="63"/>
      <c r="AB76" s="63"/>
      <c r="AC76" s="63"/>
      <c r="AD76" s="63"/>
    </row>
    <row r="77" spans="1:30" s="104" customFormat="1" ht="12.75">
      <c r="A77" s="50" t="s">
        <v>2836</v>
      </c>
      <c r="B77" s="63"/>
      <c r="C77" s="63"/>
      <c r="D77" s="63"/>
      <c r="E77" s="63"/>
      <c r="F77" s="50" t="s">
        <v>1724</v>
      </c>
      <c r="G77" s="63"/>
      <c r="H77" s="63"/>
      <c r="I77" s="63"/>
      <c r="J77" s="63"/>
      <c r="K77" s="50" t="s">
        <v>1731</v>
      </c>
      <c r="L77" s="63"/>
      <c r="M77" s="63"/>
      <c r="N77" s="63"/>
      <c r="O77" s="63"/>
      <c r="P77" s="50" t="s">
        <v>3099</v>
      </c>
      <c r="Q77" s="63"/>
      <c r="R77" s="63"/>
      <c r="S77" s="63"/>
      <c r="T77" s="63"/>
      <c r="U77" s="50" t="s">
        <v>1736</v>
      </c>
      <c r="V77" s="63"/>
      <c r="W77" s="63"/>
      <c r="X77" s="63"/>
      <c r="Y77" s="63"/>
      <c r="Z77" s="50" t="s">
        <v>1740</v>
      </c>
      <c r="AA77" s="63"/>
      <c r="AB77" s="63"/>
      <c r="AC77" s="63"/>
      <c r="AD77" s="63"/>
    </row>
    <row r="78" spans="1:30" s="104" customFormat="1" ht="12.75">
      <c r="A78" s="50" t="s">
        <v>2046</v>
      </c>
      <c r="B78" s="63"/>
      <c r="C78" s="63"/>
      <c r="D78" s="63"/>
      <c r="E78" s="63"/>
      <c r="F78" s="50" t="s">
        <v>1725</v>
      </c>
      <c r="G78" s="63"/>
      <c r="H78" s="63"/>
      <c r="I78" s="63"/>
      <c r="J78" s="63"/>
      <c r="K78" s="50" t="s">
        <v>3096</v>
      </c>
      <c r="L78" s="63"/>
      <c r="M78" s="63"/>
      <c r="N78" s="63"/>
      <c r="O78" s="63"/>
      <c r="P78" s="50" t="s">
        <v>1389</v>
      </c>
      <c r="Q78" s="63"/>
      <c r="R78" s="63"/>
      <c r="S78" s="63"/>
      <c r="T78" s="63"/>
      <c r="U78" s="50" t="s">
        <v>1737</v>
      </c>
      <c r="V78" s="63"/>
      <c r="W78" s="63"/>
      <c r="X78" s="63"/>
      <c r="Y78" s="63"/>
      <c r="Z78" s="50" t="s">
        <v>1741</v>
      </c>
      <c r="AA78" s="63"/>
      <c r="AB78" s="63"/>
      <c r="AC78" s="63"/>
      <c r="AD78" s="63"/>
    </row>
    <row r="79" spans="1:30" s="104" customFormat="1" ht="12.75">
      <c r="A79" s="50" t="s">
        <v>2047</v>
      </c>
      <c r="B79" s="63"/>
      <c r="C79" s="63"/>
      <c r="D79" s="63"/>
      <c r="E79" s="63"/>
      <c r="F79" s="50" t="s">
        <v>1726</v>
      </c>
      <c r="G79" s="63"/>
      <c r="H79" s="63"/>
      <c r="I79" s="63"/>
      <c r="J79" s="63"/>
      <c r="K79" s="50" t="s">
        <v>3098</v>
      </c>
      <c r="L79" s="63"/>
      <c r="M79" s="63"/>
      <c r="N79" s="63"/>
      <c r="O79" s="63"/>
      <c r="P79" s="50" t="s">
        <v>1734</v>
      </c>
      <c r="Q79" s="63"/>
      <c r="R79" s="63"/>
      <c r="S79" s="63"/>
      <c r="T79" s="63"/>
      <c r="U79" s="50" t="s">
        <v>1189</v>
      </c>
      <c r="V79" s="63"/>
      <c r="W79" s="63"/>
      <c r="X79" s="63"/>
      <c r="Y79" s="63"/>
      <c r="Z79" s="50" t="s">
        <v>1522</v>
      </c>
      <c r="AA79" s="63"/>
      <c r="AB79" s="63"/>
      <c r="AC79" s="63"/>
      <c r="AD79" s="63"/>
    </row>
    <row r="80" spans="1:30" s="104" customFormat="1" ht="12.75">
      <c r="A80" s="50" t="s">
        <v>2837</v>
      </c>
      <c r="B80" s="63"/>
      <c r="C80" s="63"/>
      <c r="D80" s="63"/>
      <c r="E80" s="63"/>
      <c r="F80" s="50" t="s">
        <v>1727</v>
      </c>
      <c r="G80" s="63"/>
      <c r="H80" s="63"/>
      <c r="I80" s="63"/>
      <c r="J80" s="63"/>
      <c r="K80" s="50" t="s">
        <v>1732</v>
      </c>
      <c r="L80" s="63"/>
      <c r="M80" s="63"/>
      <c r="N80" s="63"/>
      <c r="O80" s="63"/>
      <c r="P80" s="50" t="s">
        <v>1619</v>
      </c>
      <c r="Q80" s="63"/>
      <c r="R80" s="63"/>
      <c r="S80" s="63"/>
      <c r="T80" s="63"/>
      <c r="U80" s="50" t="s">
        <v>2948</v>
      </c>
      <c r="V80" s="63"/>
      <c r="W80" s="63"/>
      <c r="X80" s="63"/>
      <c r="Y80" s="63"/>
      <c r="Z80" s="50" t="s">
        <v>2075</v>
      </c>
      <c r="AA80" s="63"/>
      <c r="AB80" s="63"/>
      <c r="AC80" s="63"/>
      <c r="AD80" s="63"/>
    </row>
    <row r="81" spans="1:30" s="104" customFormat="1" ht="12.75">
      <c r="A81" s="98"/>
      <c r="B81" s="63"/>
      <c r="C81" s="63"/>
      <c r="D81" s="63"/>
      <c r="E81" s="63"/>
      <c r="F81" s="50" t="s">
        <v>797</v>
      </c>
      <c r="G81" s="63"/>
      <c r="H81" s="63"/>
      <c r="I81" s="63"/>
      <c r="J81" s="63"/>
      <c r="K81" s="50" t="s">
        <v>3097</v>
      </c>
      <c r="L81" s="63"/>
      <c r="M81" s="63"/>
      <c r="N81" s="63"/>
      <c r="O81" s="63"/>
      <c r="P81" s="50" t="s">
        <v>1390</v>
      </c>
      <c r="Q81" s="63"/>
      <c r="R81" s="63"/>
      <c r="S81" s="63"/>
      <c r="T81" s="63"/>
      <c r="U81" s="50" t="s">
        <v>1738</v>
      </c>
      <c r="V81" s="63"/>
      <c r="W81" s="63"/>
      <c r="X81" s="63"/>
      <c r="Y81" s="63"/>
      <c r="Z81" s="50" t="s">
        <v>1605</v>
      </c>
      <c r="AA81" s="63"/>
      <c r="AB81" s="63"/>
      <c r="AC81" s="63"/>
      <c r="AD81" s="63"/>
    </row>
    <row r="82" spans="1:30" s="104" customFormat="1" ht="12.75">
      <c r="A82" s="98"/>
      <c r="B82" s="63"/>
      <c r="C82" s="63"/>
      <c r="D82" s="63"/>
      <c r="E82" s="63"/>
      <c r="F82" s="50" t="s">
        <v>796</v>
      </c>
      <c r="G82" s="63"/>
      <c r="H82" s="63"/>
      <c r="I82" s="63"/>
      <c r="J82" s="63"/>
      <c r="K82" s="98"/>
      <c r="L82" s="63"/>
      <c r="M82" s="63"/>
      <c r="N82" s="63"/>
      <c r="O82" s="63"/>
      <c r="P82" s="50" t="s">
        <v>1710</v>
      </c>
      <c r="Q82" s="63"/>
      <c r="R82" s="63"/>
      <c r="S82" s="63"/>
      <c r="T82" s="63"/>
      <c r="U82" s="50" t="s">
        <v>1190</v>
      </c>
      <c r="V82" s="63"/>
      <c r="W82" s="63"/>
      <c r="X82" s="63"/>
      <c r="Y82" s="63"/>
      <c r="Z82" s="98"/>
      <c r="AA82" s="63"/>
      <c r="AB82" s="63"/>
      <c r="AC82" s="63"/>
      <c r="AD82" s="63"/>
    </row>
    <row r="83" spans="1:30" s="104" customFormat="1" ht="12.75">
      <c r="A83" s="98"/>
      <c r="B83" s="63"/>
      <c r="C83" s="63"/>
      <c r="D83" s="63"/>
      <c r="E83" s="63"/>
      <c r="F83" s="50" t="s">
        <v>1728</v>
      </c>
      <c r="G83" s="63"/>
      <c r="H83" s="63"/>
      <c r="I83" s="63"/>
      <c r="J83" s="63"/>
      <c r="K83" s="98"/>
      <c r="L83" s="63"/>
      <c r="M83" s="63"/>
      <c r="N83" s="63"/>
      <c r="O83" s="63"/>
      <c r="P83" s="98"/>
      <c r="Q83" s="63"/>
      <c r="R83" s="63"/>
      <c r="S83" s="63"/>
      <c r="T83" s="63"/>
      <c r="U83" s="98"/>
      <c r="V83" s="63"/>
      <c r="W83" s="63"/>
      <c r="X83" s="63"/>
      <c r="Y83" s="63"/>
      <c r="Z83" s="98"/>
      <c r="AA83" s="63"/>
      <c r="AB83" s="63"/>
      <c r="AC83" s="63"/>
      <c r="AD83" s="63"/>
    </row>
    <row r="84" spans="1:30" s="104" customFormat="1" ht="12.75">
      <c r="A84" s="98"/>
      <c r="B84" s="63"/>
      <c r="C84" s="63"/>
      <c r="D84" s="63"/>
      <c r="E84" s="63"/>
      <c r="F84" s="98"/>
      <c r="G84" s="63"/>
      <c r="H84" s="63"/>
      <c r="I84" s="63"/>
      <c r="J84" s="63"/>
      <c r="K84" s="98"/>
      <c r="L84" s="63"/>
      <c r="M84" s="63"/>
      <c r="N84" s="63"/>
      <c r="O84" s="63"/>
      <c r="P84" s="98"/>
      <c r="Q84" s="63"/>
      <c r="R84" s="63"/>
      <c r="S84" s="63"/>
      <c r="T84" s="63"/>
      <c r="U84" s="98"/>
      <c r="V84" s="63"/>
      <c r="W84" s="63"/>
      <c r="X84" s="63"/>
      <c r="Y84" s="63"/>
      <c r="Z84" s="98"/>
      <c r="AA84" s="63"/>
      <c r="AB84" s="63"/>
      <c r="AC84" s="63"/>
      <c r="AD84" s="63"/>
    </row>
    <row r="85" spans="1:30" s="104" customFormat="1" ht="12.75">
      <c r="A85" s="99"/>
      <c r="B85" s="100"/>
      <c r="C85" s="100"/>
      <c r="D85" s="100"/>
      <c r="E85" s="100"/>
      <c r="F85" s="98"/>
      <c r="G85" s="100"/>
      <c r="H85" s="100"/>
      <c r="I85" s="100"/>
      <c r="J85" s="100"/>
      <c r="K85" s="99"/>
      <c r="L85" s="100"/>
      <c r="M85" s="100"/>
      <c r="N85" s="100"/>
      <c r="O85" s="100"/>
      <c r="P85" s="99"/>
      <c r="Q85" s="100"/>
      <c r="R85" s="100"/>
      <c r="S85" s="100"/>
      <c r="T85" s="100"/>
      <c r="U85" s="98"/>
      <c r="V85" s="100"/>
      <c r="W85" s="100"/>
      <c r="X85" s="100"/>
      <c r="Y85" s="100"/>
      <c r="Z85" s="99"/>
      <c r="AA85" s="100"/>
      <c r="AB85" s="100"/>
      <c r="AC85" s="100"/>
      <c r="AD85" s="100"/>
    </row>
    <row r="86" spans="1:30" s="104" customFormat="1" ht="12.75">
      <c r="A86" s="99"/>
      <c r="B86" s="100"/>
      <c r="C86" s="100"/>
      <c r="D86" s="100"/>
      <c r="E86" s="100"/>
      <c r="F86" s="99"/>
      <c r="G86" s="100"/>
      <c r="H86" s="100"/>
      <c r="I86" s="100"/>
      <c r="J86" s="100"/>
      <c r="K86" s="99"/>
      <c r="L86" s="100"/>
      <c r="M86" s="100"/>
      <c r="N86" s="100"/>
      <c r="O86" s="100"/>
      <c r="P86" s="99"/>
      <c r="Q86" s="100"/>
      <c r="R86" s="100"/>
      <c r="S86" s="100"/>
      <c r="T86" s="100"/>
      <c r="U86" s="99"/>
      <c r="V86" s="100"/>
      <c r="W86" s="100"/>
      <c r="X86" s="100"/>
      <c r="Y86" s="100"/>
      <c r="Z86" s="99"/>
      <c r="AA86" s="100"/>
      <c r="AB86" s="100"/>
      <c r="AC86" s="100"/>
      <c r="AD86" s="100"/>
    </row>
    <row r="87" spans="1:30" s="104" customFormat="1" ht="12.75">
      <c r="A87" s="99"/>
      <c r="B87" s="100"/>
      <c r="C87" s="100"/>
      <c r="D87" s="100"/>
      <c r="E87" s="100"/>
      <c r="F87" s="99"/>
      <c r="G87" s="100"/>
      <c r="H87" s="100"/>
      <c r="I87" s="100"/>
      <c r="J87" s="100"/>
      <c r="K87" s="99"/>
      <c r="L87" s="100"/>
      <c r="M87" s="100"/>
      <c r="N87" s="100"/>
      <c r="O87" s="100"/>
      <c r="P87" s="99"/>
      <c r="Q87" s="100"/>
      <c r="R87" s="100"/>
      <c r="S87" s="100"/>
      <c r="T87" s="100"/>
      <c r="U87" s="99"/>
      <c r="V87" s="100"/>
      <c r="W87" s="100"/>
      <c r="X87" s="100"/>
      <c r="Y87" s="100"/>
      <c r="Z87" s="99"/>
      <c r="AA87" s="100"/>
      <c r="AB87" s="100"/>
      <c r="AC87" s="100"/>
      <c r="AD87" s="100"/>
    </row>
    <row r="89" spans="1:30" ht="12.75">
      <c r="A89" s="149" t="str">
        <f>General!$B$11</f>
        <v>as of October 5, 2005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 t="str">
        <f>General!$B$11</f>
        <v>as of October 5, 2005</v>
      </c>
      <c r="L89" s="149"/>
      <c r="M89" s="149"/>
      <c r="N89" s="149"/>
      <c r="O89" s="149"/>
      <c r="P89" s="149"/>
      <c r="Q89" s="149"/>
      <c r="R89" s="149"/>
      <c r="S89" s="149"/>
      <c r="T89" s="149"/>
      <c r="U89" s="149" t="str">
        <f>General!$B$11</f>
        <v>as of October 5, 2005</v>
      </c>
      <c r="V89" s="149"/>
      <c r="W89" s="149"/>
      <c r="X89" s="149"/>
      <c r="Y89" s="149"/>
      <c r="Z89" s="149"/>
      <c r="AA89" s="149"/>
      <c r="AB89" s="149"/>
      <c r="AC89" s="149"/>
      <c r="AD89" s="149"/>
    </row>
    <row r="91" spans="1:30" ht="12.75">
      <c r="A91" s="164" t="s">
        <v>245</v>
      </c>
      <c r="B91" s="164"/>
      <c r="C91" s="164"/>
      <c r="D91" s="164"/>
      <c r="E91" s="164"/>
      <c r="F91" s="164" t="s">
        <v>245</v>
      </c>
      <c r="G91" s="164"/>
      <c r="H91" s="164"/>
      <c r="I91" s="164"/>
      <c r="J91" s="164"/>
      <c r="K91" s="164" t="s">
        <v>245</v>
      </c>
      <c r="L91" s="164"/>
      <c r="M91" s="164"/>
      <c r="N91" s="164"/>
      <c r="O91" s="164"/>
      <c r="P91" s="164" t="s">
        <v>245</v>
      </c>
      <c r="Q91" s="164"/>
      <c r="R91" s="164"/>
      <c r="S91" s="164"/>
      <c r="T91" s="164"/>
      <c r="U91" s="164" t="s">
        <v>245</v>
      </c>
      <c r="V91" s="164"/>
      <c r="W91" s="164"/>
      <c r="X91" s="164"/>
      <c r="Y91" s="164"/>
      <c r="Z91" s="164" t="s">
        <v>245</v>
      </c>
      <c r="AA91" s="164"/>
      <c r="AB91" s="164"/>
      <c r="AC91" s="164"/>
      <c r="AD91" s="164"/>
    </row>
    <row r="92" spans="1:30" ht="12.75">
      <c r="A92" s="3" t="s">
        <v>246</v>
      </c>
      <c r="B92" s="3" t="s">
        <v>247</v>
      </c>
      <c r="C92" s="3" t="s">
        <v>249</v>
      </c>
      <c r="D92" s="3" t="s">
        <v>248</v>
      </c>
      <c r="E92" s="3" t="s">
        <v>755</v>
      </c>
      <c r="F92" s="3" t="s">
        <v>246</v>
      </c>
      <c r="G92" s="3" t="s">
        <v>247</v>
      </c>
      <c r="H92" s="3" t="s">
        <v>249</v>
      </c>
      <c r="I92" s="3" t="s">
        <v>248</v>
      </c>
      <c r="J92" s="3" t="s">
        <v>755</v>
      </c>
      <c r="K92" s="3" t="s">
        <v>246</v>
      </c>
      <c r="L92" s="3" t="s">
        <v>247</v>
      </c>
      <c r="M92" s="3" t="s">
        <v>249</v>
      </c>
      <c r="N92" s="3" t="s">
        <v>248</v>
      </c>
      <c r="O92" s="3" t="s">
        <v>755</v>
      </c>
      <c r="P92" s="3" t="s">
        <v>246</v>
      </c>
      <c r="Q92" s="3" t="s">
        <v>247</v>
      </c>
      <c r="R92" s="3" t="s">
        <v>249</v>
      </c>
      <c r="S92" s="3" t="s">
        <v>248</v>
      </c>
      <c r="T92" s="3" t="s">
        <v>755</v>
      </c>
      <c r="U92" s="3" t="s">
        <v>246</v>
      </c>
      <c r="V92" s="3" t="s">
        <v>247</v>
      </c>
      <c r="W92" s="3" t="s">
        <v>249</v>
      </c>
      <c r="X92" s="3" t="s">
        <v>248</v>
      </c>
      <c r="Y92" s="3" t="s">
        <v>755</v>
      </c>
      <c r="Z92" s="3" t="s">
        <v>246</v>
      </c>
      <c r="AA92" s="3" t="s">
        <v>247</v>
      </c>
      <c r="AB92" s="3" t="s">
        <v>249</v>
      </c>
      <c r="AC92" s="3" t="s">
        <v>248</v>
      </c>
      <c r="AD92" s="3" t="s">
        <v>755</v>
      </c>
    </row>
    <row r="93" spans="1:30" ht="12.75">
      <c r="A93" s="50" t="s">
        <v>757</v>
      </c>
      <c r="B93" s="50" t="s">
        <v>1068</v>
      </c>
      <c r="C93" s="107">
        <v>4540417</v>
      </c>
      <c r="D93" s="108">
        <v>38626</v>
      </c>
      <c r="E93" s="50"/>
      <c r="F93" s="50" t="s">
        <v>757</v>
      </c>
      <c r="G93" s="50" t="s">
        <v>1068</v>
      </c>
      <c r="H93" s="107">
        <v>20807780</v>
      </c>
      <c r="I93" s="108">
        <v>38626</v>
      </c>
      <c r="J93" s="50"/>
      <c r="K93" s="50" t="s">
        <v>757</v>
      </c>
      <c r="L93" s="50" t="s">
        <v>1068</v>
      </c>
      <c r="M93" s="107">
        <v>2971666</v>
      </c>
      <c r="N93" s="108">
        <v>38626</v>
      </c>
      <c r="O93" s="50"/>
      <c r="P93" s="50" t="s">
        <v>757</v>
      </c>
      <c r="Q93" s="50" t="s">
        <v>1068</v>
      </c>
      <c r="R93" s="107">
        <v>64773333</v>
      </c>
      <c r="S93" s="108">
        <v>38626</v>
      </c>
      <c r="T93" s="50"/>
      <c r="U93" s="50" t="s">
        <v>757</v>
      </c>
      <c r="V93" s="50" t="s">
        <v>1068</v>
      </c>
      <c r="W93" s="107">
        <v>15317278</v>
      </c>
      <c r="X93" s="108">
        <v>38626</v>
      </c>
      <c r="Y93" s="50"/>
      <c r="Z93" s="50" t="s">
        <v>757</v>
      </c>
      <c r="AA93" s="50" t="s">
        <v>1068</v>
      </c>
      <c r="AB93" s="107">
        <v>18621331</v>
      </c>
      <c r="AC93" s="108">
        <v>38626</v>
      </c>
      <c r="AD93" s="50"/>
    </row>
    <row r="94" spans="1:30" ht="12.75">
      <c r="A94" s="50" t="s">
        <v>756</v>
      </c>
      <c r="B94" s="50" t="s">
        <v>1069</v>
      </c>
      <c r="C94" s="107">
        <v>50000000</v>
      </c>
      <c r="D94" s="108">
        <v>38626</v>
      </c>
      <c r="E94" s="50"/>
      <c r="F94" s="50" t="s">
        <v>756</v>
      </c>
      <c r="G94" s="50" t="s">
        <v>1069</v>
      </c>
      <c r="H94" s="107">
        <v>50000000</v>
      </c>
      <c r="I94" s="108">
        <v>38626</v>
      </c>
      <c r="J94" s="50"/>
      <c r="K94" s="50" t="s">
        <v>756</v>
      </c>
      <c r="L94" s="50" t="s">
        <v>1069</v>
      </c>
      <c r="M94" s="107">
        <v>50000000</v>
      </c>
      <c r="N94" s="108">
        <v>38626</v>
      </c>
      <c r="O94" s="50"/>
      <c r="P94" s="50" t="s">
        <v>756</v>
      </c>
      <c r="Q94" s="50" t="s">
        <v>1069</v>
      </c>
      <c r="R94" s="107">
        <v>50000000</v>
      </c>
      <c r="S94" s="108">
        <v>38626</v>
      </c>
      <c r="T94" s="50"/>
      <c r="U94" s="50" t="s">
        <v>756</v>
      </c>
      <c r="V94" s="50" t="s">
        <v>1069</v>
      </c>
      <c r="W94" s="107">
        <v>50000000</v>
      </c>
      <c r="X94" s="108">
        <v>38626</v>
      </c>
      <c r="Y94" s="50"/>
      <c r="Z94" s="50" t="s">
        <v>756</v>
      </c>
      <c r="AA94" s="50" t="s">
        <v>1069</v>
      </c>
      <c r="AB94" s="107">
        <v>50000000</v>
      </c>
      <c r="AC94" s="108">
        <v>38626</v>
      </c>
      <c r="AD94" s="50"/>
    </row>
    <row r="95" spans="1:30" ht="12.75">
      <c r="A95" s="50" t="s">
        <v>3470</v>
      </c>
      <c r="B95" s="99" t="s">
        <v>1071</v>
      </c>
      <c r="C95" s="109">
        <v>-250000</v>
      </c>
      <c r="D95" s="108">
        <v>38626</v>
      </c>
      <c r="E95" s="99"/>
      <c r="F95" s="50" t="s">
        <v>380</v>
      </c>
      <c r="G95" s="99" t="s">
        <v>1071</v>
      </c>
      <c r="H95" s="109">
        <v>-500500</v>
      </c>
      <c r="I95" s="108">
        <v>38626</v>
      </c>
      <c r="J95" s="99"/>
      <c r="K95" s="50" t="s">
        <v>3458</v>
      </c>
      <c r="L95" s="99" t="s">
        <v>1071</v>
      </c>
      <c r="M95" s="111">
        <v>-2300000</v>
      </c>
      <c r="N95" s="108">
        <v>38626</v>
      </c>
      <c r="O95" s="110"/>
      <c r="P95" s="50" t="s">
        <v>388</v>
      </c>
      <c r="Q95" s="99" t="s">
        <v>1071</v>
      </c>
      <c r="R95" s="109">
        <v>-255000</v>
      </c>
      <c r="S95" s="108">
        <v>38626</v>
      </c>
      <c r="T95" s="99"/>
      <c r="U95" s="50" t="s">
        <v>3471</v>
      </c>
      <c r="V95" s="99" t="s">
        <v>1071</v>
      </c>
      <c r="W95" s="109">
        <v>-401000</v>
      </c>
      <c r="X95" s="108">
        <v>38626</v>
      </c>
      <c r="Y95" s="99"/>
      <c r="Z95" s="50" t="s">
        <v>362</v>
      </c>
      <c r="AA95" s="99" t="s">
        <v>1071</v>
      </c>
      <c r="AB95" s="109">
        <v>-2800000</v>
      </c>
      <c r="AC95" s="108">
        <v>38626</v>
      </c>
      <c r="AD95" s="99"/>
    </row>
    <row r="96" spans="1:30" ht="12.75">
      <c r="A96" s="50" t="s">
        <v>436</v>
      </c>
      <c r="B96" s="99" t="s">
        <v>1071</v>
      </c>
      <c r="C96" s="109">
        <v>-375000</v>
      </c>
      <c r="D96" s="108">
        <v>38626</v>
      </c>
      <c r="E96" s="99"/>
      <c r="F96" s="50" t="s">
        <v>382</v>
      </c>
      <c r="G96" s="99" t="s">
        <v>1071</v>
      </c>
      <c r="H96" s="109">
        <v>-500000</v>
      </c>
      <c r="I96" s="108">
        <v>38626</v>
      </c>
      <c r="J96" s="99"/>
      <c r="K96" s="50" t="s">
        <v>3463</v>
      </c>
      <c r="L96" s="99" t="s">
        <v>1071</v>
      </c>
      <c r="M96" s="109">
        <v>-700000</v>
      </c>
      <c r="N96" s="108">
        <v>38626</v>
      </c>
      <c r="O96" s="99"/>
      <c r="P96" s="50" t="s">
        <v>501</v>
      </c>
      <c r="Q96" s="99" t="s">
        <v>1071</v>
      </c>
      <c r="R96" s="109">
        <v>-3125000</v>
      </c>
      <c r="S96" s="108">
        <v>38626</v>
      </c>
      <c r="T96" s="99"/>
      <c r="U96" s="50" t="s">
        <v>3476</v>
      </c>
      <c r="V96" s="99" t="s">
        <v>1071</v>
      </c>
      <c r="W96" s="109">
        <v>-452000</v>
      </c>
      <c r="X96" s="108">
        <v>38626</v>
      </c>
      <c r="Y96" s="99"/>
      <c r="Z96" s="50" t="s">
        <v>368</v>
      </c>
      <c r="AA96" s="99" t="s">
        <v>1071</v>
      </c>
      <c r="AB96" s="109">
        <v>-1380000</v>
      </c>
      <c r="AC96" s="108">
        <v>38626</v>
      </c>
      <c r="AD96" s="99"/>
    </row>
    <row r="97" spans="1:30" ht="12.75">
      <c r="A97" s="50" t="s">
        <v>504</v>
      </c>
      <c r="B97" s="99" t="s">
        <v>1071</v>
      </c>
      <c r="C97" s="109">
        <v>-250000</v>
      </c>
      <c r="D97" s="108">
        <v>38626</v>
      </c>
      <c r="E97" s="99"/>
      <c r="F97" s="50" t="s">
        <v>1118</v>
      </c>
      <c r="G97" s="99" t="s">
        <v>1071</v>
      </c>
      <c r="H97" s="111">
        <v>-7000000</v>
      </c>
      <c r="I97" s="108">
        <v>38626</v>
      </c>
      <c r="J97" s="110"/>
      <c r="K97" s="50" t="s">
        <v>3468</v>
      </c>
      <c r="L97" s="99" t="s">
        <v>1071</v>
      </c>
      <c r="M97" s="109">
        <v>-275000</v>
      </c>
      <c r="N97" s="108">
        <v>38626</v>
      </c>
      <c r="O97" s="99"/>
      <c r="P97" s="50" t="s">
        <v>534</v>
      </c>
      <c r="Q97" s="99" t="s">
        <v>1071</v>
      </c>
      <c r="R97" s="109">
        <v>-2800000</v>
      </c>
      <c r="S97" s="108">
        <v>38626</v>
      </c>
      <c r="T97" s="99"/>
      <c r="U97" s="50" t="s">
        <v>548</v>
      </c>
      <c r="V97" s="99" t="s">
        <v>1071</v>
      </c>
      <c r="W97" s="109">
        <v>-401000</v>
      </c>
      <c r="X97" s="108">
        <v>38626</v>
      </c>
      <c r="Y97" s="99"/>
      <c r="Z97" s="50" t="s">
        <v>371</v>
      </c>
      <c r="AA97" s="99" t="s">
        <v>1071</v>
      </c>
      <c r="AB97" s="109">
        <v>-500000</v>
      </c>
      <c r="AC97" s="108">
        <v>38626</v>
      </c>
      <c r="AD97" s="99"/>
    </row>
    <row r="98" spans="1:30" ht="12.75">
      <c r="A98" s="50" t="s">
        <v>532</v>
      </c>
      <c r="B98" s="99" t="s">
        <v>1071</v>
      </c>
      <c r="C98" s="109">
        <v>-2800000</v>
      </c>
      <c r="D98" s="108">
        <v>38626</v>
      </c>
      <c r="E98" s="99"/>
      <c r="F98" s="50" t="s">
        <v>2631</v>
      </c>
      <c r="G98" s="99" t="s">
        <v>1071</v>
      </c>
      <c r="H98" s="111">
        <v>-2066667</v>
      </c>
      <c r="I98" s="108">
        <v>38626</v>
      </c>
      <c r="J98" s="110"/>
      <c r="K98" s="50" t="s">
        <v>538</v>
      </c>
      <c r="L98" s="99" t="s">
        <v>1071</v>
      </c>
      <c r="M98" s="111">
        <v>-6000000</v>
      </c>
      <c r="N98" s="108">
        <v>38626</v>
      </c>
      <c r="O98" s="110"/>
      <c r="P98" s="50" t="s">
        <v>3261</v>
      </c>
      <c r="Q98" s="99" t="s">
        <v>1071</v>
      </c>
      <c r="R98" s="109">
        <v>-1600000</v>
      </c>
      <c r="S98" s="108">
        <v>38626</v>
      </c>
      <c r="T98" s="99"/>
      <c r="U98" s="50" t="s">
        <v>3214</v>
      </c>
      <c r="V98" s="99" t="s">
        <v>1071</v>
      </c>
      <c r="W98" s="109">
        <v>-6000000</v>
      </c>
      <c r="X98" s="108">
        <v>38626</v>
      </c>
      <c r="Y98" s="99"/>
      <c r="Z98" s="50" t="s">
        <v>375</v>
      </c>
      <c r="AA98" s="99" t="s">
        <v>1071</v>
      </c>
      <c r="AB98" s="109">
        <v>-12333333</v>
      </c>
      <c r="AC98" s="108">
        <v>38626</v>
      </c>
      <c r="AD98" s="99"/>
    </row>
    <row r="99" spans="1:30" ht="12.75">
      <c r="A99" s="50" t="s">
        <v>1922</v>
      </c>
      <c r="B99" s="99" t="s">
        <v>1071</v>
      </c>
      <c r="C99" s="109">
        <v>-1250000</v>
      </c>
      <c r="D99" s="108">
        <v>38626</v>
      </c>
      <c r="E99" s="99"/>
      <c r="F99" s="50" t="s">
        <v>3244</v>
      </c>
      <c r="G99" s="99" t="s">
        <v>1071</v>
      </c>
      <c r="H99" s="111">
        <v>-333333</v>
      </c>
      <c r="I99" s="108">
        <v>38626</v>
      </c>
      <c r="J99" s="110"/>
      <c r="K99" s="50" t="s">
        <v>541</v>
      </c>
      <c r="L99" s="99" t="s">
        <v>1071</v>
      </c>
      <c r="M99" s="109">
        <v>-2800000</v>
      </c>
      <c r="N99" s="108">
        <v>38626</v>
      </c>
      <c r="O99" s="110"/>
      <c r="P99" s="50" t="s">
        <v>3288</v>
      </c>
      <c r="Q99" s="99" t="s">
        <v>1071</v>
      </c>
      <c r="R99" s="109">
        <v>-1000000</v>
      </c>
      <c r="S99" s="108">
        <v>38626</v>
      </c>
      <c r="T99" s="99"/>
      <c r="U99" s="50" t="s">
        <v>3292</v>
      </c>
      <c r="V99" s="99" t="s">
        <v>1071</v>
      </c>
      <c r="W99" s="109">
        <v>-470000</v>
      </c>
      <c r="X99" s="108">
        <v>38626</v>
      </c>
      <c r="Y99" s="99"/>
      <c r="Z99" s="50" t="s">
        <v>443</v>
      </c>
      <c r="AA99" s="99" t="s">
        <v>1071</v>
      </c>
      <c r="AB99" s="109">
        <v>-307500</v>
      </c>
      <c r="AC99" s="108">
        <v>38626</v>
      </c>
      <c r="AD99" s="99"/>
    </row>
    <row r="100" spans="1:30" ht="12.75">
      <c r="A100" s="50" t="s">
        <v>2596</v>
      </c>
      <c r="B100" s="99" t="s">
        <v>1071</v>
      </c>
      <c r="C100" s="109">
        <v>-250000</v>
      </c>
      <c r="D100" s="108">
        <v>38626</v>
      </c>
      <c r="E100" s="99"/>
      <c r="F100" s="50" t="s">
        <v>3285</v>
      </c>
      <c r="G100" s="99" t="s">
        <v>1071</v>
      </c>
      <c r="H100" s="109">
        <v>-570000</v>
      </c>
      <c r="I100" s="108">
        <v>38626</v>
      </c>
      <c r="J100" s="99"/>
      <c r="K100" s="50" t="s">
        <v>1110</v>
      </c>
      <c r="L100" s="99" t="s">
        <v>1071</v>
      </c>
      <c r="M100" s="111">
        <v>-4200000</v>
      </c>
      <c r="N100" s="108">
        <v>38626</v>
      </c>
      <c r="O100" s="110"/>
      <c r="P100" s="50" t="s">
        <v>3294</v>
      </c>
      <c r="Q100" s="99" t="s">
        <v>1071</v>
      </c>
      <c r="R100" s="111">
        <v>-7000000</v>
      </c>
      <c r="S100" s="108">
        <v>38626</v>
      </c>
      <c r="T100" s="99"/>
      <c r="U100" s="50" t="s">
        <v>3364</v>
      </c>
      <c r="V100" s="99" t="s">
        <v>1071</v>
      </c>
      <c r="W100" s="109">
        <v>-433333</v>
      </c>
      <c r="X100" s="108">
        <v>38626</v>
      </c>
      <c r="Y100" s="99"/>
      <c r="Z100" s="50" t="s">
        <v>1115</v>
      </c>
      <c r="AA100" s="99" t="s">
        <v>1071</v>
      </c>
      <c r="AB100" s="109">
        <v>-10393333</v>
      </c>
      <c r="AC100" s="108">
        <v>38626</v>
      </c>
      <c r="AD100" s="99"/>
    </row>
    <row r="101" spans="1:30" ht="12.75">
      <c r="A101" s="50" t="s">
        <v>2648</v>
      </c>
      <c r="B101" s="99" t="s">
        <v>1071</v>
      </c>
      <c r="C101" s="109">
        <v>-2800000</v>
      </c>
      <c r="D101" s="108">
        <v>38626</v>
      </c>
      <c r="E101" s="99"/>
      <c r="F101" s="50" t="s">
        <v>1073</v>
      </c>
      <c r="G101" s="99" t="s">
        <v>1071</v>
      </c>
      <c r="H101" s="109">
        <v>-333333</v>
      </c>
      <c r="I101" s="108">
        <v>38626</v>
      </c>
      <c r="J101" s="99" t="s">
        <v>721</v>
      </c>
      <c r="K101" s="50" t="s">
        <v>1126</v>
      </c>
      <c r="L101" s="99" t="s">
        <v>1071</v>
      </c>
      <c r="M101" s="111">
        <v>-1550000</v>
      </c>
      <c r="N101" s="108">
        <v>38626</v>
      </c>
      <c r="O101" s="110"/>
      <c r="P101" s="50" t="s">
        <v>3421</v>
      </c>
      <c r="Q101" s="99" t="s">
        <v>1071</v>
      </c>
      <c r="R101" s="109">
        <v>-2800000</v>
      </c>
      <c r="S101" s="108">
        <v>38626</v>
      </c>
      <c r="T101" s="99"/>
      <c r="U101" s="50" t="s">
        <v>3408</v>
      </c>
      <c r="V101" s="99" t="s">
        <v>1071</v>
      </c>
      <c r="W101" s="109">
        <v>-401000</v>
      </c>
      <c r="X101" s="108">
        <v>38626</v>
      </c>
      <c r="Y101" s="99"/>
      <c r="Z101" s="50" t="s">
        <v>1136</v>
      </c>
      <c r="AA101" s="99" t="s">
        <v>1071</v>
      </c>
      <c r="AB101" s="109">
        <v>-782500</v>
      </c>
      <c r="AC101" s="108">
        <v>38626</v>
      </c>
      <c r="AD101" s="99"/>
    </row>
    <row r="102" spans="1:30" ht="12.75">
      <c r="A102" s="50" t="s">
        <v>3252</v>
      </c>
      <c r="B102" s="99" t="s">
        <v>1071</v>
      </c>
      <c r="C102" s="109">
        <v>-250000</v>
      </c>
      <c r="D102" s="108">
        <v>38626</v>
      </c>
      <c r="E102" s="99"/>
      <c r="F102" s="50"/>
      <c r="G102" s="127"/>
      <c r="H102" s="109"/>
      <c r="I102" s="110"/>
      <c r="J102" s="99"/>
      <c r="K102" s="50" t="s">
        <v>1160</v>
      </c>
      <c r="L102" s="99" t="s">
        <v>1071</v>
      </c>
      <c r="M102" s="109">
        <v>-800000</v>
      </c>
      <c r="N102" s="108">
        <v>38626</v>
      </c>
      <c r="O102" s="99"/>
      <c r="P102" s="50" t="s">
        <v>3434</v>
      </c>
      <c r="Q102" s="99" t="s">
        <v>1071</v>
      </c>
      <c r="R102" s="109">
        <v>-2800000</v>
      </c>
      <c r="S102" s="108">
        <v>38626</v>
      </c>
      <c r="T102" s="99"/>
      <c r="U102" s="50" t="s">
        <v>2227</v>
      </c>
      <c r="V102" s="99" t="s">
        <v>2226</v>
      </c>
      <c r="W102" s="109">
        <v>-3000000</v>
      </c>
      <c r="X102" s="108">
        <v>38626</v>
      </c>
      <c r="Y102" s="99" t="s">
        <v>2225</v>
      </c>
      <c r="Z102" s="50" t="s">
        <v>2607</v>
      </c>
      <c r="AA102" s="99" t="s">
        <v>1071</v>
      </c>
      <c r="AB102" s="109">
        <v>-4166666</v>
      </c>
      <c r="AC102" s="108">
        <v>38626</v>
      </c>
      <c r="AD102" s="99"/>
    </row>
    <row r="103" spans="1:30" ht="12.75">
      <c r="A103" s="50" t="s">
        <v>3354</v>
      </c>
      <c r="B103" s="99" t="s">
        <v>1071</v>
      </c>
      <c r="C103" s="109">
        <v>-6000000</v>
      </c>
      <c r="D103" s="108">
        <v>38626</v>
      </c>
      <c r="E103" s="99"/>
      <c r="F103" s="50"/>
      <c r="G103" s="127"/>
      <c r="H103" s="109"/>
      <c r="I103" s="110"/>
      <c r="J103" s="99"/>
      <c r="K103" s="50" t="s">
        <v>2628</v>
      </c>
      <c r="L103" s="99" t="s">
        <v>1071</v>
      </c>
      <c r="M103" s="109">
        <v>-700000</v>
      </c>
      <c r="N103" s="108">
        <v>38626</v>
      </c>
      <c r="O103" s="110"/>
      <c r="P103" s="50"/>
      <c r="Q103" s="127"/>
      <c r="R103" s="109"/>
      <c r="S103" s="110"/>
      <c r="T103" s="99"/>
      <c r="U103" s="50"/>
      <c r="V103" s="127"/>
      <c r="W103" s="109"/>
      <c r="X103" s="110"/>
      <c r="Y103" s="99"/>
      <c r="Z103" s="50" t="s">
        <v>3207</v>
      </c>
      <c r="AA103" s="99" t="s">
        <v>1071</v>
      </c>
      <c r="AB103" s="109">
        <v>-253000</v>
      </c>
      <c r="AC103" s="108">
        <v>38626</v>
      </c>
      <c r="AD103" s="99"/>
    </row>
    <row r="104" spans="1:30" ht="12.75">
      <c r="A104" s="50" t="s">
        <v>3407</v>
      </c>
      <c r="B104" s="99" t="s">
        <v>1071</v>
      </c>
      <c r="C104" s="109">
        <v>-250000</v>
      </c>
      <c r="D104" s="108">
        <v>38626</v>
      </c>
      <c r="E104" s="99"/>
      <c r="F104" s="50"/>
      <c r="G104" s="127"/>
      <c r="H104" s="109"/>
      <c r="I104" s="110"/>
      <c r="J104" s="99"/>
      <c r="K104" s="50" t="s">
        <v>1074</v>
      </c>
      <c r="L104" s="99" t="s">
        <v>1071</v>
      </c>
      <c r="M104" s="109">
        <v>-670000</v>
      </c>
      <c r="N104" s="108">
        <v>38626</v>
      </c>
      <c r="O104" s="99" t="s">
        <v>721</v>
      </c>
      <c r="P104" s="50"/>
      <c r="Q104" s="127"/>
      <c r="R104" s="109"/>
      <c r="S104" s="110"/>
      <c r="T104" s="99"/>
      <c r="U104" s="50"/>
      <c r="V104" s="127"/>
      <c r="W104" s="109"/>
      <c r="X104" s="110"/>
      <c r="Y104" s="99"/>
      <c r="Z104" s="50" t="s">
        <v>3225</v>
      </c>
      <c r="AA104" s="99" t="s">
        <v>1071</v>
      </c>
      <c r="AB104" s="109">
        <v>-403667</v>
      </c>
      <c r="AC104" s="108">
        <v>38626</v>
      </c>
      <c r="AD104" s="99"/>
    </row>
    <row r="105" spans="1:30" ht="12.75">
      <c r="A105" s="50"/>
      <c r="B105" s="127"/>
      <c r="C105" s="109"/>
      <c r="D105" s="110"/>
      <c r="E105" s="99"/>
      <c r="F105" s="50"/>
      <c r="G105" s="127"/>
      <c r="H105" s="109"/>
      <c r="I105" s="110"/>
      <c r="J105" s="99"/>
      <c r="K105" s="50" t="s">
        <v>3265</v>
      </c>
      <c r="L105" s="99" t="s">
        <v>1071</v>
      </c>
      <c r="M105" s="111">
        <v>-7000000</v>
      </c>
      <c r="N105" s="108">
        <v>38626</v>
      </c>
      <c r="O105" s="110"/>
      <c r="P105" s="50"/>
      <c r="Q105" s="127"/>
      <c r="R105" s="109"/>
      <c r="S105" s="110"/>
      <c r="T105" s="99"/>
      <c r="U105" s="50"/>
      <c r="V105" s="127"/>
      <c r="W105" s="109"/>
      <c r="X105" s="110"/>
      <c r="Y105" s="99"/>
      <c r="Z105" s="50" t="s">
        <v>3237</v>
      </c>
      <c r="AA105" s="99" t="s">
        <v>1071</v>
      </c>
      <c r="AB105" s="109">
        <v>-350000</v>
      </c>
      <c r="AC105" s="108">
        <v>38626</v>
      </c>
      <c r="AD105" s="99"/>
    </row>
    <row r="106" spans="1:30" ht="12.75">
      <c r="A106" s="50"/>
      <c r="B106" s="127"/>
      <c r="C106" s="109"/>
      <c r="D106" s="110"/>
      <c r="E106" s="99"/>
      <c r="F106" s="50"/>
      <c r="G106" s="127"/>
      <c r="H106" s="109"/>
      <c r="I106" s="110"/>
      <c r="J106" s="99"/>
      <c r="K106" s="50" t="s">
        <v>3299</v>
      </c>
      <c r="L106" s="99" t="s">
        <v>1071</v>
      </c>
      <c r="M106" s="111">
        <v>-6000000</v>
      </c>
      <c r="N106" s="108">
        <v>38626</v>
      </c>
      <c r="O106" s="110"/>
      <c r="P106" s="50"/>
      <c r="Q106" s="127"/>
      <c r="R106" s="109"/>
      <c r="S106" s="110"/>
      <c r="T106" s="99"/>
      <c r="U106" s="50"/>
      <c r="V106" s="127"/>
      <c r="W106" s="109"/>
      <c r="X106" s="110"/>
      <c r="Y106" s="99"/>
      <c r="Z106" s="50" t="s">
        <v>3238</v>
      </c>
      <c r="AA106" s="99" t="s">
        <v>1071</v>
      </c>
      <c r="AB106" s="109">
        <v>-2800000</v>
      </c>
      <c r="AC106" s="108">
        <v>38626</v>
      </c>
      <c r="AD106" s="99"/>
    </row>
    <row r="107" spans="1:30" ht="12.75">
      <c r="A107" s="50"/>
      <c r="B107" s="127"/>
      <c r="C107" s="109"/>
      <c r="D107" s="110"/>
      <c r="E107" s="99"/>
      <c r="F107" s="50"/>
      <c r="G107" s="127"/>
      <c r="H107" s="109"/>
      <c r="I107" s="110"/>
      <c r="J107" s="99"/>
      <c r="K107" s="50" t="s">
        <v>3318</v>
      </c>
      <c r="L107" s="99" t="s">
        <v>1071</v>
      </c>
      <c r="M107" s="109">
        <v>-10400000</v>
      </c>
      <c r="N107" s="108">
        <v>38626</v>
      </c>
      <c r="O107" s="99"/>
      <c r="P107" s="50"/>
      <c r="Q107" s="127"/>
      <c r="R107" s="111"/>
      <c r="S107" s="110"/>
      <c r="T107" s="99"/>
      <c r="U107" s="50"/>
      <c r="V107" s="127"/>
      <c r="W107" s="109"/>
      <c r="X107" s="110"/>
      <c r="Y107" s="99"/>
      <c r="Z107" s="50" t="s">
        <v>3307</v>
      </c>
      <c r="AA107" s="99" t="s">
        <v>1071</v>
      </c>
      <c r="AB107" s="109">
        <v>-500000</v>
      </c>
      <c r="AC107" s="108">
        <v>38626</v>
      </c>
      <c r="AD107" s="99"/>
    </row>
    <row r="108" spans="1:30" ht="12.75">
      <c r="A108" s="50"/>
      <c r="B108" s="127"/>
      <c r="C108" s="111"/>
      <c r="D108" s="110"/>
      <c r="E108" s="110"/>
      <c r="F108" s="50"/>
      <c r="G108" s="127"/>
      <c r="H108" s="109"/>
      <c r="I108" s="110"/>
      <c r="J108" s="99"/>
      <c r="K108" s="50" t="s">
        <v>3338</v>
      </c>
      <c r="L108" s="99" t="s">
        <v>1071</v>
      </c>
      <c r="M108" s="109">
        <v>-4000000</v>
      </c>
      <c r="N108" s="108">
        <v>38626</v>
      </c>
      <c r="O108" s="110"/>
      <c r="P108" s="50"/>
      <c r="Q108" s="127"/>
      <c r="R108" s="109"/>
      <c r="S108" s="110"/>
      <c r="T108" s="99"/>
      <c r="U108" s="50"/>
      <c r="V108" s="127"/>
      <c r="W108" s="109"/>
      <c r="X108" s="110"/>
      <c r="Y108" s="99"/>
      <c r="Z108" s="98" t="s">
        <v>1075</v>
      </c>
      <c r="AA108" s="99" t="s">
        <v>1071</v>
      </c>
      <c r="AB108" s="107">
        <v>-350000</v>
      </c>
      <c r="AC108" s="108">
        <v>38626</v>
      </c>
      <c r="AD108" s="50" t="s">
        <v>721</v>
      </c>
    </row>
    <row r="109" spans="1:30" ht="12.75">
      <c r="A109" s="50"/>
      <c r="B109" s="127"/>
      <c r="C109" s="109"/>
      <c r="D109" s="110"/>
      <c r="E109" s="110"/>
      <c r="F109" s="50"/>
      <c r="G109" s="127"/>
      <c r="H109" s="109"/>
      <c r="I109" s="110"/>
      <c r="J109" s="99"/>
      <c r="K109" s="50" t="s">
        <v>3432</v>
      </c>
      <c r="L109" s="99" t="s">
        <v>1071</v>
      </c>
      <c r="M109" s="111">
        <v>-745000</v>
      </c>
      <c r="N109" s="108">
        <v>38626</v>
      </c>
      <c r="O109" s="110"/>
      <c r="P109" s="50"/>
      <c r="Q109" s="127"/>
      <c r="R109" s="109"/>
      <c r="S109" s="110"/>
      <c r="T109" s="110"/>
      <c r="U109" s="50"/>
      <c r="V109" s="127"/>
      <c r="W109" s="109"/>
      <c r="X109" s="110"/>
      <c r="Y109" s="99"/>
      <c r="Z109" s="50" t="s">
        <v>3313</v>
      </c>
      <c r="AA109" s="99" t="s">
        <v>1071</v>
      </c>
      <c r="AB109" s="109">
        <v>-2800000</v>
      </c>
      <c r="AC109" s="108">
        <v>38626</v>
      </c>
      <c r="AD109" s="99"/>
    </row>
    <row r="110" spans="1:30" ht="12.75">
      <c r="A110" s="50"/>
      <c r="B110" s="127"/>
      <c r="C110" s="109"/>
      <c r="D110" s="110"/>
      <c r="E110" s="110"/>
      <c r="F110" s="50"/>
      <c r="G110" s="127"/>
      <c r="H110" s="109"/>
      <c r="I110" s="110"/>
      <c r="J110" s="99"/>
      <c r="K110" s="50"/>
      <c r="L110" s="127"/>
      <c r="M110" s="109"/>
      <c r="N110" s="110"/>
      <c r="O110" s="99"/>
      <c r="P110" s="50"/>
      <c r="Q110" s="127"/>
      <c r="R110" s="111"/>
      <c r="S110" s="110"/>
      <c r="T110" s="110"/>
      <c r="U110" s="50"/>
      <c r="V110" s="127"/>
      <c r="W110" s="109"/>
      <c r="X110" s="110"/>
      <c r="Y110" s="110"/>
      <c r="Z110" s="50" t="s">
        <v>3345</v>
      </c>
      <c r="AA110" s="99" t="s">
        <v>1071</v>
      </c>
      <c r="AB110" s="111">
        <v>-1200000</v>
      </c>
      <c r="AC110" s="108">
        <v>38626</v>
      </c>
      <c r="AD110" s="110"/>
    </row>
    <row r="111" spans="1:30" ht="12.75">
      <c r="A111" s="50"/>
      <c r="B111" s="127"/>
      <c r="C111" s="109"/>
      <c r="D111" s="110"/>
      <c r="E111" s="110"/>
      <c r="F111" s="50"/>
      <c r="G111" s="127"/>
      <c r="H111" s="109"/>
      <c r="I111" s="110"/>
      <c r="J111" s="99"/>
      <c r="K111" s="50"/>
      <c r="L111" s="127"/>
      <c r="M111" s="109"/>
      <c r="N111" s="110"/>
      <c r="O111" s="99"/>
      <c r="P111" s="50"/>
      <c r="Q111" s="127"/>
      <c r="R111" s="109"/>
      <c r="S111" s="110"/>
      <c r="T111" s="110"/>
      <c r="U111" s="50"/>
      <c r="V111" s="127"/>
      <c r="W111" s="111"/>
      <c r="X111" s="110"/>
      <c r="Y111" s="110"/>
      <c r="Z111" s="50"/>
      <c r="AA111" s="127"/>
      <c r="AB111" s="109"/>
      <c r="AC111" s="110"/>
      <c r="AD111" s="99"/>
    </row>
    <row r="112" spans="1:30" ht="12.75">
      <c r="A112" s="50"/>
      <c r="B112" s="127"/>
      <c r="C112" s="109"/>
      <c r="D112" s="110"/>
      <c r="E112" s="99"/>
      <c r="F112" s="50"/>
      <c r="G112" s="127"/>
      <c r="H112" s="109"/>
      <c r="I112" s="110"/>
      <c r="J112" s="99"/>
      <c r="K112" s="50"/>
      <c r="L112" s="127"/>
      <c r="M112" s="109"/>
      <c r="N112" s="110"/>
      <c r="O112" s="99"/>
      <c r="P112" s="50"/>
      <c r="Q112" s="127"/>
      <c r="R112" s="109"/>
      <c r="S112" s="110"/>
      <c r="T112" s="110"/>
      <c r="U112" s="50"/>
      <c r="V112" s="127"/>
      <c r="W112" s="111"/>
      <c r="X112" s="110"/>
      <c r="Y112" s="110"/>
      <c r="Z112" s="50"/>
      <c r="AA112" s="127"/>
      <c r="AB112" s="109"/>
      <c r="AC112" s="110"/>
      <c r="AD112" s="99"/>
    </row>
    <row r="113" spans="1:30" ht="12.75">
      <c r="A113" s="50"/>
      <c r="B113" s="127" t="s">
        <v>2072</v>
      </c>
      <c r="C113" s="111"/>
      <c r="D113" s="110"/>
      <c r="E113" s="110"/>
      <c r="F113" s="50"/>
      <c r="G113" s="127"/>
      <c r="H113" s="111"/>
      <c r="I113" s="110"/>
      <c r="J113" s="110"/>
      <c r="K113" s="50"/>
      <c r="L113" s="127"/>
      <c r="M113" s="109"/>
      <c r="N113" s="110"/>
      <c r="O113" s="99"/>
      <c r="P113" s="50"/>
      <c r="Q113" s="127"/>
      <c r="R113" s="111"/>
      <c r="S113" s="110"/>
      <c r="T113" s="110"/>
      <c r="U113" s="50"/>
      <c r="V113" s="127"/>
      <c r="W113" s="111"/>
      <c r="X113" s="110"/>
      <c r="Y113" s="110"/>
      <c r="Z113" s="50"/>
      <c r="AA113" s="127"/>
      <c r="AB113" s="109"/>
      <c r="AC113" s="110"/>
      <c r="AD113" s="99"/>
    </row>
    <row r="114" spans="1:30" ht="12.75">
      <c r="A114" s="50"/>
      <c r="B114" s="127"/>
      <c r="C114" s="111"/>
      <c r="D114" s="110"/>
      <c r="E114" s="110"/>
      <c r="F114" s="50"/>
      <c r="G114" s="127"/>
      <c r="H114" s="111"/>
      <c r="I114" s="110"/>
      <c r="J114" s="110"/>
      <c r="K114" s="50"/>
      <c r="L114" s="127"/>
      <c r="M114" s="109"/>
      <c r="N114" s="110"/>
      <c r="O114" s="99"/>
      <c r="P114" s="50"/>
      <c r="Q114" s="127"/>
      <c r="R114" s="111"/>
      <c r="S114" s="110"/>
      <c r="T114" s="110"/>
      <c r="U114" s="50"/>
      <c r="V114" s="127"/>
      <c r="W114" s="111"/>
      <c r="X114" s="110"/>
      <c r="Y114" s="110"/>
      <c r="Z114" s="50"/>
      <c r="AA114" s="127"/>
      <c r="AB114" s="109"/>
      <c r="AC114" s="110"/>
      <c r="AD114" s="99"/>
    </row>
    <row r="115" spans="1:30" ht="12.75">
      <c r="A115" s="50"/>
      <c r="B115" s="127"/>
      <c r="C115" s="111"/>
      <c r="D115" s="110"/>
      <c r="E115" s="110"/>
      <c r="F115" s="50"/>
      <c r="G115" s="127"/>
      <c r="H115" s="111"/>
      <c r="I115" s="110"/>
      <c r="J115" s="110"/>
      <c r="K115" s="50"/>
      <c r="L115" s="127"/>
      <c r="M115" s="109"/>
      <c r="N115" s="110"/>
      <c r="O115" s="99"/>
      <c r="P115" s="50"/>
      <c r="Q115" s="127"/>
      <c r="R115" s="109"/>
      <c r="S115" s="110"/>
      <c r="T115" s="110"/>
      <c r="U115" s="50"/>
      <c r="V115" s="127"/>
      <c r="W115" s="111"/>
      <c r="X115" s="110"/>
      <c r="Y115" s="110"/>
      <c r="Z115" s="50"/>
      <c r="AA115" s="127"/>
      <c r="AB115" s="109"/>
      <c r="AC115" s="110"/>
      <c r="AD115" s="99"/>
    </row>
    <row r="116" spans="1:30" ht="12.75">
      <c r="A116" s="50"/>
      <c r="B116" s="127"/>
      <c r="C116" s="111"/>
      <c r="D116" s="108"/>
      <c r="E116" s="110"/>
      <c r="F116" s="50"/>
      <c r="G116" s="127" t="s">
        <v>2072</v>
      </c>
      <c r="H116" s="111"/>
      <c r="I116" s="110"/>
      <c r="J116" s="110"/>
      <c r="K116" s="50"/>
      <c r="L116" s="127"/>
      <c r="M116" s="109"/>
      <c r="N116" s="110"/>
      <c r="O116" s="99"/>
      <c r="P116" s="50"/>
      <c r="Q116" s="127"/>
      <c r="R116" s="109"/>
      <c r="S116" s="110"/>
      <c r="T116" s="110"/>
      <c r="U116" s="50"/>
      <c r="V116" s="127"/>
      <c r="W116" s="111"/>
      <c r="X116" s="110"/>
      <c r="Y116" s="110"/>
      <c r="Z116" s="50"/>
      <c r="AA116" s="127"/>
      <c r="AB116" s="111"/>
      <c r="AC116" s="112"/>
      <c r="AD116" s="110"/>
    </row>
    <row r="117" spans="1:30" ht="12.75">
      <c r="A117" s="50"/>
      <c r="B117" s="127"/>
      <c r="C117" s="111"/>
      <c r="D117" s="108"/>
      <c r="E117" s="110"/>
      <c r="F117" s="98"/>
      <c r="G117" s="98"/>
      <c r="H117" s="111"/>
      <c r="I117" s="110"/>
      <c r="J117" s="110"/>
      <c r="K117" s="50"/>
      <c r="L117" s="127"/>
      <c r="M117" s="109"/>
      <c r="N117" s="110"/>
      <c r="O117" s="99"/>
      <c r="P117" s="50"/>
      <c r="Q117" s="127"/>
      <c r="R117" s="111"/>
      <c r="S117" s="110"/>
      <c r="T117" s="110"/>
      <c r="U117" s="98"/>
      <c r="V117" s="98"/>
      <c r="W117" s="111"/>
      <c r="X117" s="110"/>
      <c r="Y117" s="110"/>
      <c r="Z117" s="98"/>
      <c r="AA117" s="98"/>
      <c r="AB117" s="111"/>
      <c r="AC117" s="112"/>
      <c r="AD117" s="110"/>
    </row>
    <row r="118" spans="1:30" ht="12.75">
      <c r="A118" s="50"/>
      <c r="B118" s="127" t="s">
        <v>2072</v>
      </c>
      <c r="C118" s="111"/>
      <c r="D118" s="108"/>
      <c r="E118" s="110"/>
      <c r="F118" s="98"/>
      <c r="G118" s="98"/>
      <c r="H118" s="111"/>
      <c r="I118" s="110"/>
      <c r="J118" s="110"/>
      <c r="K118" s="50"/>
      <c r="L118" s="127"/>
      <c r="M118" s="109"/>
      <c r="N118" s="110"/>
      <c r="O118" s="99"/>
      <c r="P118" s="50"/>
      <c r="Q118" s="127"/>
      <c r="R118" s="111"/>
      <c r="S118" s="110"/>
      <c r="T118" s="110"/>
      <c r="U118" s="98"/>
      <c r="V118" s="98"/>
      <c r="W118" s="111"/>
      <c r="X118" s="110"/>
      <c r="Y118" s="110"/>
      <c r="Z118" s="98"/>
      <c r="AA118" s="98"/>
      <c r="AB118" s="111"/>
      <c r="AC118" s="112"/>
      <c r="AD118" s="110"/>
    </row>
    <row r="119" spans="1:30" ht="12.75">
      <c r="A119" s="50"/>
      <c r="B119" s="127" t="s">
        <v>2072</v>
      </c>
      <c r="C119" s="111"/>
      <c r="D119" s="108"/>
      <c r="E119" s="110"/>
      <c r="F119" s="98"/>
      <c r="G119" s="98"/>
      <c r="H119" s="111"/>
      <c r="I119" s="110"/>
      <c r="J119" s="110"/>
      <c r="K119" s="50"/>
      <c r="L119" s="127"/>
      <c r="M119" s="109"/>
      <c r="N119" s="110"/>
      <c r="O119" s="110"/>
      <c r="P119" s="50"/>
      <c r="Q119" s="127"/>
      <c r="R119" s="111"/>
      <c r="S119" s="110"/>
      <c r="T119" s="110"/>
      <c r="U119" s="98"/>
      <c r="V119" s="98"/>
      <c r="W119" s="111"/>
      <c r="X119" s="110"/>
      <c r="Y119" s="110"/>
      <c r="Z119" s="98"/>
      <c r="AA119" s="98"/>
      <c r="AB119" s="111"/>
      <c r="AC119" s="112"/>
      <c r="AD119" s="110"/>
    </row>
    <row r="120" spans="1:30" ht="12.75">
      <c r="A120" s="50"/>
      <c r="B120" s="127" t="s">
        <v>2072</v>
      </c>
      <c r="C120" s="111"/>
      <c r="D120" s="108"/>
      <c r="E120" s="110"/>
      <c r="F120" s="98"/>
      <c r="G120" s="98"/>
      <c r="H120" s="111"/>
      <c r="I120" s="110"/>
      <c r="J120" s="110"/>
      <c r="K120" s="50"/>
      <c r="L120" s="127"/>
      <c r="M120" s="111"/>
      <c r="N120" s="110"/>
      <c r="O120" s="110"/>
      <c r="P120" s="50"/>
      <c r="Q120" s="127"/>
      <c r="R120" s="111"/>
      <c r="S120" s="110"/>
      <c r="T120" s="110"/>
      <c r="U120" s="98"/>
      <c r="V120" s="98"/>
      <c r="W120" s="109"/>
      <c r="X120" s="110"/>
      <c r="Y120" s="110"/>
      <c r="Z120" s="98"/>
      <c r="AA120" s="98"/>
      <c r="AB120" s="111"/>
      <c r="AC120" s="112"/>
      <c r="AD120" s="110"/>
    </row>
    <row r="121" spans="1:30" ht="12.75">
      <c r="A121" s="50"/>
      <c r="B121" s="127" t="s">
        <v>2072</v>
      </c>
      <c r="C121" s="111"/>
      <c r="D121" s="108"/>
      <c r="E121" s="110"/>
      <c r="F121" s="98"/>
      <c r="G121" s="98"/>
      <c r="H121" s="111"/>
      <c r="I121" s="110"/>
      <c r="J121" s="110"/>
      <c r="K121" s="50"/>
      <c r="L121" s="127"/>
      <c r="M121" s="111"/>
      <c r="N121" s="110"/>
      <c r="O121" s="110"/>
      <c r="P121" s="50"/>
      <c r="Q121" s="127"/>
      <c r="R121" s="111"/>
      <c r="S121" s="110"/>
      <c r="T121" s="110"/>
      <c r="U121" s="50"/>
      <c r="V121" s="99"/>
      <c r="W121" s="111"/>
      <c r="X121" s="110"/>
      <c r="Y121" s="110"/>
      <c r="Z121" s="98"/>
      <c r="AA121" s="98"/>
      <c r="AB121" s="109"/>
      <c r="AC121" s="112"/>
      <c r="AD121" s="110"/>
    </row>
    <row r="122" spans="1:30" ht="12.75">
      <c r="A122" s="98"/>
      <c r="B122" s="99"/>
      <c r="C122" s="111"/>
      <c r="D122" s="108"/>
      <c r="E122" s="110"/>
      <c r="F122" s="50"/>
      <c r="G122" s="99"/>
      <c r="H122" s="111"/>
      <c r="I122" s="110"/>
      <c r="J122" s="110"/>
      <c r="K122" s="50"/>
      <c r="L122" s="127" t="s">
        <v>2072</v>
      </c>
      <c r="M122" s="109"/>
      <c r="N122" s="110"/>
      <c r="O122" s="110"/>
      <c r="P122" s="98"/>
      <c r="Q122" s="99"/>
      <c r="R122" s="111"/>
      <c r="S122" s="108"/>
      <c r="T122" s="110"/>
      <c r="U122" s="50"/>
      <c r="V122" s="99"/>
      <c r="W122" s="111"/>
      <c r="X122" s="110"/>
      <c r="Y122" s="110"/>
      <c r="Z122" s="98"/>
      <c r="AA122" s="98"/>
      <c r="AB122" s="111"/>
      <c r="AC122" s="112"/>
      <c r="AD122" s="110"/>
    </row>
    <row r="123" spans="1:30" ht="12.75">
      <c r="A123" s="98"/>
      <c r="B123" s="99"/>
      <c r="C123" s="111"/>
      <c r="D123" s="108"/>
      <c r="E123" s="110"/>
      <c r="F123" s="50"/>
      <c r="G123" s="99"/>
      <c r="H123" s="111"/>
      <c r="I123" s="110"/>
      <c r="J123" s="110"/>
      <c r="K123" s="50"/>
      <c r="L123" s="127"/>
      <c r="M123" s="111"/>
      <c r="N123" s="110"/>
      <c r="O123" s="110"/>
      <c r="P123" s="98"/>
      <c r="Q123" s="99"/>
      <c r="R123" s="107"/>
      <c r="S123" s="108"/>
      <c r="T123" s="50"/>
      <c r="U123" s="50"/>
      <c r="V123" s="99"/>
      <c r="W123" s="111"/>
      <c r="X123" s="110"/>
      <c r="Y123" s="110"/>
      <c r="Z123" s="98"/>
      <c r="AA123" s="98"/>
      <c r="AB123" s="111"/>
      <c r="AC123" s="112"/>
      <c r="AD123" s="110"/>
    </row>
    <row r="124" spans="1:30" ht="12.75">
      <c r="A124" s="98"/>
      <c r="B124" s="99"/>
      <c r="C124" s="111"/>
      <c r="D124" s="108"/>
      <c r="E124" s="110"/>
      <c r="F124" s="50"/>
      <c r="G124" s="99"/>
      <c r="H124" s="111"/>
      <c r="I124" s="110"/>
      <c r="J124" s="110"/>
      <c r="K124" s="50"/>
      <c r="L124" s="127"/>
      <c r="M124" s="111"/>
      <c r="N124" s="110"/>
      <c r="O124" s="110"/>
      <c r="P124" s="98"/>
      <c r="Q124" s="99"/>
      <c r="R124" s="107"/>
      <c r="S124" s="108"/>
      <c r="T124" s="50"/>
      <c r="U124" s="50"/>
      <c r="V124" s="99"/>
      <c r="W124" s="111"/>
      <c r="X124" s="110"/>
      <c r="Y124" s="110"/>
      <c r="Z124" s="98"/>
      <c r="AA124" s="98"/>
      <c r="AB124" s="111"/>
      <c r="AC124" s="112"/>
      <c r="AD124" s="110"/>
    </row>
    <row r="125" spans="1:30" ht="12.75">
      <c r="A125" s="98"/>
      <c r="B125" s="99"/>
      <c r="C125" s="111"/>
      <c r="D125" s="108"/>
      <c r="E125" s="110"/>
      <c r="F125" s="98"/>
      <c r="G125" s="99"/>
      <c r="H125" s="107"/>
      <c r="I125" s="108"/>
      <c r="J125" s="50"/>
      <c r="K125" s="50"/>
      <c r="L125" s="127"/>
      <c r="M125" s="111"/>
      <c r="N125" s="110"/>
      <c r="O125" s="110"/>
      <c r="P125" s="50"/>
      <c r="Q125" s="99"/>
      <c r="R125" s="107"/>
      <c r="S125" s="108"/>
      <c r="T125" s="50"/>
      <c r="U125" s="50"/>
      <c r="V125" s="99"/>
      <c r="W125" s="111"/>
      <c r="X125" s="110"/>
      <c r="Y125" s="110"/>
      <c r="Z125" s="98"/>
      <c r="AA125" s="98"/>
      <c r="AB125" s="111"/>
      <c r="AC125" s="112"/>
      <c r="AD125" s="110"/>
    </row>
    <row r="126" spans="1:30" ht="12.75">
      <c r="A126" s="98"/>
      <c r="B126" s="99"/>
      <c r="C126" s="109"/>
      <c r="D126" s="108"/>
      <c r="E126" s="110"/>
      <c r="F126" s="98"/>
      <c r="G126" s="99"/>
      <c r="H126" s="107"/>
      <c r="I126" s="108"/>
      <c r="J126" s="50"/>
      <c r="K126" s="50"/>
      <c r="L126" s="127"/>
      <c r="M126" s="111"/>
      <c r="N126" s="110"/>
      <c r="O126" s="110"/>
      <c r="P126" s="98"/>
      <c r="Q126" s="99"/>
      <c r="R126" s="107"/>
      <c r="S126" s="108"/>
      <c r="T126" s="50"/>
      <c r="U126" s="50"/>
      <c r="V126" s="99"/>
      <c r="W126" s="111"/>
      <c r="X126" s="112"/>
      <c r="Y126" s="110"/>
      <c r="Z126" s="98"/>
      <c r="AA126" s="98"/>
      <c r="AB126" s="109"/>
      <c r="AC126" s="112"/>
      <c r="AD126" s="110"/>
    </row>
    <row r="127" spans="1:30" ht="12.75">
      <c r="A127" s="98"/>
      <c r="B127" s="99"/>
      <c r="C127" s="111"/>
      <c r="D127" s="108"/>
      <c r="E127" s="110"/>
      <c r="F127" s="98"/>
      <c r="G127" s="99"/>
      <c r="H127" s="107"/>
      <c r="I127" s="108"/>
      <c r="J127" s="50"/>
      <c r="K127" s="50"/>
      <c r="L127" s="127" t="s">
        <v>2072</v>
      </c>
      <c r="M127" s="111"/>
      <c r="N127" s="110"/>
      <c r="O127" s="110"/>
      <c r="P127" s="98"/>
      <c r="Q127" s="99"/>
      <c r="R127" s="107"/>
      <c r="S127" s="108"/>
      <c r="T127" s="50"/>
      <c r="U127" s="98"/>
      <c r="V127" s="99"/>
      <c r="W127" s="109"/>
      <c r="X127" s="112"/>
      <c r="Y127" s="110"/>
      <c r="Z127" s="98"/>
      <c r="AA127" s="98"/>
      <c r="AB127" s="111"/>
      <c r="AC127" s="112"/>
      <c r="AD127" s="110"/>
    </row>
    <row r="128" spans="1:30" ht="12.75">
      <c r="A128" s="98"/>
      <c r="B128" s="99"/>
      <c r="C128" s="111"/>
      <c r="D128" s="108"/>
      <c r="E128" s="50"/>
      <c r="F128" s="98"/>
      <c r="G128" s="99"/>
      <c r="H128" s="107"/>
      <c r="I128" s="108"/>
      <c r="J128" s="50"/>
      <c r="K128" s="98"/>
      <c r="L128" s="99"/>
      <c r="M128" s="107"/>
      <c r="N128" s="108"/>
      <c r="O128" s="50"/>
      <c r="P128" s="98"/>
      <c r="Q128" s="99"/>
      <c r="R128" s="107"/>
      <c r="S128" s="108"/>
      <c r="T128" s="50"/>
      <c r="U128" s="50"/>
      <c r="V128" s="99"/>
      <c r="W128" s="109"/>
      <c r="X128" s="112"/>
      <c r="Y128" s="110"/>
      <c r="Z128" s="98"/>
      <c r="AA128" s="99"/>
      <c r="AB128" s="107"/>
      <c r="AC128" s="108"/>
      <c r="AD128" s="50"/>
    </row>
    <row r="129" spans="1:30" ht="12.75">
      <c r="A129" s="98"/>
      <c r="B129" s="99"/>
      <c r="C129" s="107"/>
      <c r="D129" s="108"/>
      <c r="E129" s="50"/>
      <c r="F129" s="98"/>
      <c r="G129" s="99"/>
      <c r="H129" s="107"/>
      <c r="I129" s="108"/>
      <c r="J129" s="50"/>
      <c r="K129" s="98"/>
      <c r="L129" s="99"/>
      <c r="M129" s="107"/>
      <c r="N129" s="108"/>
      <c r="O129" s="99"/>
      <c r="P129" s="50"/>
      <c r="Q129" s="50"/>
      <c r="R129" s="107"/>
      <c r="S129" s="108"/>
      <c r="T129" s="50"/>
      <c r="U129" s="98"/>
      <c r="V129" s="99"/>
      <c r="W129" s="107"/>
      <c r="X129" s="112"/>
      <c r="Y129" s="110"/>
      <c r="Z129" s="98"/>
      <c r="AA129" s="99"/>
      <c r="AB129" s="107"/>
      <c r="AC129" s="108"/>
      <c r="AD129" s="50"/>
    </row>
    <row r="130" spans="1:30" ht="12.75">
      <c r="A130" s="98"/>
      <c r="B130" s="99"/>
      <c r="C130" s="107"/>
      <c r="D130" s="108"/>
      <c r="E130" s="50"/>
      <c r="F130" s="98"/>
      <c r="G130" s="99"/>
      <c r="H130" s="107"/>
      <c r="I130" s="108"/>
      <c r="J130" s="50"/>
      <c r="K130" s="98"/>
      <c r="L130" s="99"/>
      <c r="M130" s="107"/>
      <c r="N130" s="108"/>
      <c r="O130" s="50"/>
      <c r="P130" s="98"/>
      <c r="Q130" s="99"/>
      <c r="R130" s="107"/>
      <c r="S130" s="108"/>
      <c r="T130" s="50"/>
      <c r="U130" s="98"/>
      <c r="V130" s="99"/>
      <c r="W130" s="107"/>
      <c r="X130" s="112"/>
      <c r="Y130" s="110"/>
      <c r="Z130" s="98"/>
      <c r="AA130" s="99"/>
      <c r="AB130" s="107"/>
      <c r="AC130" s="108"/>
      <c r="AD130" s="50"/>
    </row>
    <row r="131" spans="1:30" ht="12.75">
      <c r="A131" s="98"/>
      <c r="B131" s="99"/>
      <c r="C131" s="107"/>
      <c r="D131" s="108"/>
      <c r="E131" s="50"/>
      <c r="F131" s="98"/>
      <c r="G131" s="99"/>
      <c r="H131" s="107"/>
      <c r="I131" s="108"/>
      <c r="J131" s="50"/>
      <c r="K131" s="98"/>
      <c r="L131" s="99"/>
      <c r="M131" s="107"/>
      <c r="N131" s="108"/>
      <c r="O131" s="50"/>
      <c r="P131" s="98"/>
      <c r="Q131" s="99"/>
      <c r="R131" s="107"/>
      <c r="S131" s="108"/>
      <c r="T131" s="50"/>
      <c r="U131" s="98"/>
      <c r="V131" s="99"/>
      <c r="W131" s="107"/>
      <c r="X131" s="112"/>
      <c r="Y131" s="110"/>
      <c r="Z131" s="98"/>
      <c r="AA131" s="99"/>
      <c r="AB131" s="107"/>
      <c r="AC131" s="108"/>
      <c r="AD131" s="50"/>
    </row>
    <row r="132" spans="1:30" ht="12.75">
      <c r="A132" s="98"/>
      <c r="B132" s="99"/>
      <c r="C132" s="107"/>
      <c r="D132" s="108"/>
      <c r="E132" s="50"/>
      <c r="F132" s="98"/>
      <c r="G132" s="99"/>
      <c r="H132" s="107"/>
      <c r="I132" s="108"/>
      <c r="J132" s="99"/>
      <c r="K132" s="98"/>
      <c r="L132" s="99"/>
      <c r="M132" s="107"/>
      <c r="N132" s="108"/>
      <c r="O132" s="50"/>
      <c r="P132" s="98"/>
      <c r="Q132" s="99"/>
      <c r="R132" s="107"/>
      <c r="S132" s="108"/>
      <c r="T132" s="50"/>
      <c r="U132" s="98"/>
      <c r="V132" s="99"/>
      <c r="W132" s="107"/>
      <c r="X132" s="108"/>
      <c r="Y132" s="50"/>
      <c r="Z132" s="98"/>
      <c r="AA132" s="99"/>
      <c r="AB132" s="107"/>
      <c r="AC132" s="108"/>
      <c r="AD132" s="50"/>
    </row>
    <row r="133" spans="1:30" ht="12.75">
      <c r="A133" s="98"/>
      <c r="B133" s="99"/>
      <c r="C133" s="107"/>
      <c r="D133" s="108"/>
      <c r="E133" s="50"/>
      <c r="F133" s="98"/>
      <c r="G133" s="99"/>
      <c r="H133" s="107"/>
      <c r="I133" s="108"/>
      <c r="J133" s="50"/>
      <c r="K133" s="98"/>
      <c r="L133" s="99"/>
      <c r="M133" s="107"/>
      <c r="N133" s="108"/>
      <c r="O133" s="50"/>
      <c r="P133" s="98"/>
      <c r="Q133" s="99"/>
      <c r="R133" s="107"/>
      <c r="S133" s="108"/>
      <c r="T133" s="50"/>
      <c r="U133" s="98"/>
      <c r="V133" s="99"/>
      <c r="W133" s="107"/>
      <c r="X133" s="108"/>
      <c r="Y133" s="50"/>
      <c r="Z133" s="98"/>
      <c r="AA133" s="99"/>
      <c r="AB133" s="107"/>
      <c r="AC133" s="108"/>
      <c r="AD133" s="50"/>
    </row>
    <row r="134" spans="1:30" ht="12.75">
      <c r="A134" s="98"/>
      <c r="B134" s="99"/>
      <c r="C134" s="107"/>
      <c r="D134" s="108"/>
      <c r="E134" s="50"/>
      <c r="F134" s="98"/>
      <c r="G134" s="99"/>
      <c r="H134" s="107"/>
      <c r="I134" s="108"/>
      <c r="J134" s="50"/>
      <c r="K134" s="98"/>
      <c r="L134" s="99"/>
      <c r="M134" s="107"/>
      <c r="N134" s="108"/>
      <c r="O134" s="50"/>
      <c r="P134" s="98"/>
      <c r="Q134" s="99"/>
      <c r="R134" s="107"/>
      <c r="S134" s="108"/>
      <c r="T134" s="50"/>
      <c r="U134" s="98"/>
      <c r="V134" s="99"/>
      <c r="W134" s="107"/>
      <c r="X134" s="108"/>
      <c r="Y134" s="50"/>
      <c r="Z134" s="98"/>
      <c r="AA134" s="99"/>
      <c r="AB134" s="107"/>
      <c r="AC134" s="108"/>
      <c r="AD134" s="50"/>
    </row>
    <row r="135" spans="1:30" ht="12.75">
      <c r="A135" s="98"/>
      <c r="B135" s="99"/>
      <c r="C135" s="107"/>
      <c r="D135" s="108"/>
      <c r="E135" s="50"/>
      <c r="F135" s="98"/>
      <c r="G135" s="99"/>
      <c r="H135" s="107"/>
      <c r="I135" s="108"/>
      <c r="J135" s="50"/>
      <c r="K135" s="98"/>
      <c r="L135" s="99"/>
      <c r="M135" s="107"/>
      <c r="N135" s="108"/>
      <c r="O135" s="50"/>
      <c r="P135" s="98"/>
      <c r="Q135" s="99"/>
      <c r="R135" s="107"/>
      <c r="S135" s="108"/>
      <c r="T135" s="50"/>
      <c r="U135" s="98"/>
      <c r="V135" s="99"/>
      <c r="W135" s="107"/>
      <c r="X135" s="108"/>
      <c r="Y135" s="50"/>
      <c r="Z135" s="98"/>
      <c r="AA135" s="99"/>
      <c r="AB135" s="107"/>
      <c r="AC135" s="108"/>
      <c r="AD135" s="50"/>
    </row>
    <row r="136" spans="1:30" ht="12.75">
      <c r="A136" s="98"/>
      <c r="B136" s="99"/>
      <c r="C136" s="107"/>
      <c r="D136" s="108"/>
      <c r="E136" s="50"/>
      <c r="F136" s="98"/>
      <c r="G136" s="99"/>
      <c r="H136" s="107"/>
      <c r="I136" s="108"/>
      <c r="J136" s="50"/>
      <c r="K136" s="98"/>
      <c r="L136" s="99"/>
      <c r="M136" s="107"/>
      <c r="N136" s="108"/>
      <c r="O136" s="50"/>
      <c r="P136" s="98"/>
      <c r="Q136" s="99"/>
      <c r="R136" s="107"/>
      <c r="S136" s="108"/>
      <c r="T136" s="50"/>
      <c r="U136" s="98"/>
      <c r="V136" s="99"/>
      <c r="W136" s="107"/>
      <c r="X136" s="108"/>
      <c r="Y136" s="50"/>
      <c r="Z136" s="98"/>
      <c r="AA136" s="99"/>
      <c r="AB136" s="107"/>
      <c r="AC136" s="108"/>
      <c r="AD136" s="50"/>
    </row>
    <row r="137" spans="1:30" ht="12.75">
      <c r="A137" s="98"/>
      <c r="B137" s="99"/>
      <c r="C137" s="107"/>
      <c r="D137" s="108"/>
      <c r="E137" s="50"/>
      <c r="F137" s="98"/>
      <c r="G137" s="99"/>
      <c r="H137" s="107"/>
      <c r="I137" s="108"/>
      <c r="J137" s="50"/>
      <c r="K137" s="98"/>
      <c r="L137" s="99"/>
      <c r="M137" s="107"/>
      <c r="N137" s="108"/>
      <c r="O137" s="50"/>
      <c r="P137" s="98"/>
      <c r="Q137" s="99"/>
      <c r="R137" s="107"/>
      <c r="S137" s="108"/>
      <c r="T137" s="50"/>
      <c r="U137" s="98"/>
      <c r="V137" s="99"/>
      <c r="W137" s="107"/>
      <c r="X137" s="108"/>
      <c r="Y137" s="50"/>
      <c r="Z137" s="98"/>
      <c r="AA137" s="99"/>
      <c r="AB137" s="107"/>
      <c r="AC137" s="108"/>
      <c r="AD137" s="50"/>
    </row>
    <row r="138" spans="1:30" ht="12.75">
      <c r="A138" s="98"/>
      <c r="B138" s="99"/>
      <c r="C138" s="107"/>
      <c r="D138" s="108"/>
      <c r="E138" s="50"/>
      <c r="F138" s="98"/>
      <c r="G138" s="99"/>
      <c r="H138" s="107"/>
      <c r="I138" s="108"/>
      <c r="J138" s="50"/>
      <c r="K138" s="98"/>
      <c r="L138" s="99"/>
      <c r="M138" s="107"/>
      <c r="N138" s="108"/>
      <c r="O138" s="50"/>
      <c r="P138" s="98"/>
      <c r="Q138" s="99"/>
      <c r="R138" s="107"/>
      <c r="S138" s="108"/>
      <c r="T138" s="50"/>
      <c r="U138" s="98"/>
      <c r="V138" s="99"/>
      <c r="W138" s="107"/>
      <c r="X138" s="108"/>
      <c r="Y138" s="50"/>
      <c r="Z138" s="98"/>
      <c r="AA138" s="99"/>
      <c r="AB138" s="107"/>
      <c r="AC138" s="108"/>
      <c r="AD138" s="50"/>
    </row>
    <row r="139" spans="1:30" ht="12.75">
      <c r="A139" s="98"/>
      <c r="B139" s="99"/>
      <c r="C139" s="107"/>
      <c r="D139" s="108"/>
      <c r="E139" s="50"/>
      <c r="F139" s="98"/>
      <c r="G139" s="99"/>
      <c r="H139" s="107"/>
      <c r="I139" s="108"/>
      <c r="J139" s="50"/>
      <c r="K139" s="98"/>
      <c r="L139" s="99"/>
      <c r="M139" s="107"/>
      <c r="N139" s="108"/>
      <c r="O139" s="50"/>
      <c r="P139" s="98"/>
      <c r="Q139" s="99"/>
      <c r="R139" s="107"/>
      <c r="S139" s="108"/>
      <c r="T139" s="50"/>
      <c r="U139" s="98"/>
      <c r="V139" s="99"/>
      <c r="W139" s="107"/>
      <c r="X139" s="108"/>
      <c r="Y139" s="50"/>
      <c r="Z139" s="98"/>
      <c r="AA139" s="99"/>
      <c r="AB139" s="107"/>
      <c r="AC139" s="108"/>
      <c r="AD139" s="50"/>
    </row>
    <row r="140" spans="1:30" ht="12.75">
      <c r="A140" s="98"/>
      <c r="B140" s="99"/>
      <c r="C140" s="107"/>
      <c r="D140" s="108"/>
      <c r="E140" s="50"/>
      <c r="F140" s="98"/>
      <c r="G140" s="99"/>
      <c r="H140" s="107"/>
      <c r="I140" s="108"/>
      <c r="J140" s="50"/>
      <c r="K140" s="98"/>
      <c r="L140" s="99"/>
      <c r="M140" s="107"/>
      <c r="N140" s="108"/>
      <c r="O140" s="50"/>
      <c r="P140" s="98"/>
      <c r="Q140" s="99"/>
      <c r="R140" s="107"/>
      <c r="S140" s="108"/>
      <c r="T140" s="50"/>
      <c r="U140" s="98"/>
      <c r="V140" s="99"/>
      <c r="W140" s="107"/>
      <c r="X140" s="108"/>
      <c r="Y140" s="50"/>
      <c r="Z140" s="98"/>
      <c r="AA140" s="99"/>
      <c r="AB140" s="107"/>
      <c r="AC140" s="108"/>
      <c r="AD140" s="50"/>
    </row>
    <row r="141" spans="1:30" ht="12.75">
      <c r="A141" s="98"/>
      <c r="B141" s="99"/>
      <c r="C141" s="107"/>
      <c r="D141" s="108"/>
      <c r="E141" s="50"/>
      <c r="F141" s="98"/>
      <c r="G141" s="99"/>
      <c r="H141" s="107"/>
      <c r="I141" s="108"/>
      <c r="J141" s="50"/>
      <c r="K141" s="98"/>
      <c r="L141" s="99"/>
      <c r="M141" s="107"/>
      <c r="N141" s="108"/>
      <c r="O141" s="50"/>
      <c r="P141" s="98"/>
      <c r="Q141" s="98"/>
      <c r="R141" s="111"/>
      <c r="S141" s="112"/>
      <c r="T141" s="50"/>
      <c r="U141" s="98"/>
      <c r="V141" s="99"/>
      <c r="W141" s="107"/>
      <c r="X141" s="108"/>
      <c r="Y141" s="50"/>
      <c r="Z141" s="98"/>
      <c r="AA141" s="99"/>
      <c r="AB141" s="107"/>
      <c r="AC141" s="108"/>
      <c r="AD141" s="50"/>
    </row>
    <row r="142" spans="1:30" ht="12.75">
      <c r="A142" s="98"/>
      <c r="B142" s="99"/>
      <c r="C142" s="107"/>
      <c r="D142" s="108"/>
      <c r="E142" s="50"/>
      <c r="F142" s="98"/>
      <c r="G142" s="99"/>
      <c r="H142" s="107"/>
      <c r="I142" s="108"/>
      <c r="J142" s="50"/>
      <c r="K142" s="98"/>
      <c r="L142" s="99"/>
      <c r="M142" s="107"/>
      <c r="N142" s="108"/>
      <c r="O142" s="50"/>
      <c r="P142" s="98"/>
      <c r="Q142" s="99"/>
      <c r="R142" s="107"/>
      <c r="S142" s="108"/>
      <c r="T142" s="50"/>
      <c r="U142" s="98"/>
      <c r="V142" s="99"/>
      <c r="W142" s="107"/>
      <c r="X142" s="108"/>
      <c r="Y142" s="50"/>
      <c r="Z142" s="98"/>
      <c r="AA142" s="99"/>
      <c r="AB142" s="107"/>
      <c r="AC142" s="108"/>
      <c r="AD142" s="50"/>
    </row>
    <row r="143" spans="1:30" ht="12.75">
      <c r="A143" s="98"/>
      <c r="B143" s="99"/>
      <c r="C143" s="107"/>
      <c r="D143" s="108"/>
      <c r="E143" s="50"/>
      <c r="F143" s="98"/>
      <c r="G143" s="99"/>
      <c r="H143" s="107"/>
      <c r="I143" s="108"/>
      <c r="J143" s="50"/>
      <c r="K143" s="98"/>
      <c r="L143" s="99"/>
      <c r="M143" s="107"/>
      <c r="N143" s="108"/>
      <c r="O143" s="50"/>
      <c r="P143" s="98"/>
      <c r="Q143" s="99"/>
      <c r="R143" s="107"/>
      <c r="S143" s="108"/>
      <c r="T143" s="50"/>
      <c r="U143" s="98"/>
      <c r="V143" s="99"/>
      <c r="W143" s="107"/>
      <c r="X143" s="108"/>
      <c r="Y143" s="50"/>
      <c r="Z143" s="98"/>
      <c r="AA143" s="99"/>
      <c r="AB143" s="107"/>
      <c r="AC143" s="108"/>
      <c r="AD143" s="50"/>
    </row>
    <row r="144" spans="1:30" ht="12.75">
      <c r="A144" s="98"/>
      <c r="B144" s="99"/>
      <c r="C144" s="107"/>
      <c r="D144" s="108"/>
      <c r="E144" s="50"/>
      <c r="F144" s="98"/>
      <c r="G144" s="99"/>
      <c r="H144" s="107"/>
      <c r="I144" s="108"/>
      <c r="J144" s="50"/>
      <c r="K144" s="98"/>
      <c r="L144" s="99"/>
      <c r="M144" s="107"/>
      <c r="N144" s="108"/>
      <c r="O144" s="50"/>
      <c r="P144" s="98"/>
      <c r="Q144" s="99"/>
      <c r="R144" s="107"/>
      <c r="S144" s="108"/>
      <c r="T144" s="50"/>
      <c r="U144" s="98"/>
      <c r="V144" s="99"/>
      <c r="W144" s="107"/>
      <c r="X144" s="108"/>
      <c r="Y144" s="50"/>
      <c r="Z144" s="98"/>
      <c r="AA144" s="99"/>
      <c r="AB144" s="107"/>
      <c r="AC144" s="108"/>
      <c r="AD144" s="50"/>
    </row>
    <row r="145" spans="1:30" ht="12.75">
      <c r="A145" s="98"/>
      <c r="B145" s="99"/>
      <c r="C145" s="107"/>
      <c r="D145" s="108"/>
      <c r="E145" s="50"/>
      <c r="F145" s="98"/>
      <c r="G145" s="99"/>
      <c r="H145" s="107"/>
      <c r="I145" s="108"/>
      <c r="J145" s="50"/>
      <c r="K145" s="98"/>
      <c r="L145" s="99"/>
      <c r="M145" s="107"/>
      <c r="N145" s="108"/>
      <c r="O145" s="50"/>
      <c r="P145" s="98"/>
      <c r="Q145" s="99"/>
      <c r="R145" s="107"/>
      <c r="S145" s="108"/>
      <c r="T145" s="50"/>
      <c r="U145" s="98"/>
      <c r="V145" s="99"/>
      <c r="W145" s="107"/>
      <c r="X145" s="108"/>
      <c r="Y145" s="50"/>
      <c r="Z145" s="98"/>
      <c r="AA145" s="99"/>
      <c r="AB145" s="107"/>
      <c r="AC145" s="108"/>
      <c r="AD145" s="50"/>
    </row>
    <row r="146" spans="1:30" ht="12.75">
      <c r="A146" s="98"/>
      <c r="B146" s="99"/>
      <c r="C146" s="107"/>
      <c r="D146" s="108"/>
      <c r="E146" s="50"/>
      <c r="F146" s="98"/>
      <c r="G146" s="99"/>
      <c r="H146" s="107"/>
      <c r="I146" s="108"/>
      <c r="J146" s="50"/>
      <c r="K146" s="98"/>
      <c r="L146" s="99"/>
      <c r="M146" s="107"/>
      <c r="N146" s="108"/>
      <c r="O146" s="50"/>
      <c r="P146" s="98"/>
      <c r="Q146" s="99"/>
      <c r="R146" s="107"/>
      <c r="S146" s="108"/>
      <c r="T146" s="50"/>
      <c r="U146" s="98"/>
      <c r="V146" s="99"/>
      <c r="W146" s="107"/>
      <c r="X146" s="108"/>
      <c r="Y146" s="50"/>
      <c r="Z146" s="98"/>
      <c r="AA146" s="99"/>
      <c r="AB146" s="107"/>
      <c r="AC146" s="108"/>
      <c r="AD146" s="50"/>
    </row>
    <row r="147" spans="1:30" ht="12.75">
      <c r="A147" s="98"/>
      <c r="B147" s="99"/>
      <c r="C147" s="107"/>
      <c r="D147" s="108"/>
      <c r="E147" s="50"/>
      <c r="F147" s="98"/>
      <c r="G147" s="99"/>
      <c r="H147" s="107"/>
      <c r="I147" s="108"/>
      <c r="J147" s="50"/>
      <c r="K147" s="98"/>
      <c r="L147" s="99"/>
      <c r="M147" s="107"/>
      <c r="N147" s="108"/>
      <c r="O147" s="50"/>
      <c r="P147" s="50"/>
      <c r="Q147" s="50"/>
      <c r="R147" s="107"/>
      <c r="S147" s="50"/>
      <c r="T147" s="50"/>
      <c r="U147" s="98"/>
      <c r="V147" s="99"/>
      <c r="W147" s="107"/>
      <c r="X147" s="108"/>
      <c r="Y147" s="50"/>
      <c r="Z147" s="98"/>
      <c r="AA147" s="99"/>
      <c r="AB147" s="107"/>
      <c r="AC147" s="108"/>
      <c r="AD147" s="50"/>
    </row>
    <row r="148" spans="1:30" ht="12.75">
      <c r="A148" s="98"/>
      <c r="B148" s="99"/>
      <c r="C148" s="107"/>
      <c r="D148" s="108"/>
      <c r="E148" s="50"/>
      <c r="F148" s="98"/>
      <c r="G148" s="99"/>
      <c r="H148" s="107"/>
      <c r="I148" s="108"/>
      <c r="J148" s="50"/>
      <c r="K148" s="98"/>
      <c r="L148" s="99"/>
      <c r="M148" s="107"/>
      <c r="N148" s="108"/>
      <c r="O148" s="50"/>
      <c r="P148" s="50"/>
      <c r="Q148" s="50"/>
      <c r="R148" s="107"/>
      <c r="S148" s="50"/>
      <c r="T148" s="50"/>
      <c r="U148" s="98"/>
      <c r="V148" s="99"/>
      <c r="W148" s="107"/>
      <c r="X148" s="108"/>
      <c r="Y148" s="50"/>
      <c r="Z148" s="98"/>
      <c r="AA148" s="99"/>
      <c r="AB148" s="107"/>
      <c r="AC148" s="108"/>
      <c r="AD148" s="50"/>
    </row>
    <row r="149" spans="1:30" ht="12.75">
      <c r="A149" s="98"/>
      <c r="B149" s="99"/>
      <c r="C149" s="107"/>
      <c r="D149" s="108"/>
      <c r="E149" s="50"/>
      <c r="F149" s="50"/>
      <c r="G149" s="99"/>
      <c r="H149" s="107"/>
      <c r="I149" s="108"/>
      <c r="J149" s="50"/>
      <c r="K149" s="98"/>
      <c r="L149" s="99"/>
      <c r="M149" s="107"/>
      <c r="N149" s="108"/>
      <c r="O149" s="50"/>
      <c r="P149" s="50"/>
      <c r="Q149" s="50"/>
      <c r="R149" s="107"/>
      <c r="S149" s="50"/>
      <c r="T149" s="50"/>
      <c r="U149" s="98"/>
      <c r="V149" s="99"/>
      <c r="W149" s="107"/>
      <c r="X149" s="108"/>
      <c r="Y149" s="50"/>
      <c r="Z149" s="98"/>
      <c r="AA149" s="99"/>
      <c r="AB149" s="107"/>
      <c r="AC149" s="108"/>
      <c r="AD149" s="50"/>
    </row>
    <row r="150" spans="1:30" ht="12.75">
      <c r="A150" s="98"/>
      <c r="B150" s="99"/>
      <c r="C150" s="107"/>
      <c r="D150" s="108"/>
      <c r="E150" s="50"/>
      <c r="F150" s="98"/>
      <c r="G150" s="99"/>
      <c r="H150" s="107"/>
      <c r="I150" s="108"/>
      <c r="J150" s="50"/>
      <c r="K150" s="98"/>
      <c r="L150" s="99"/>
      <c r="M150" s="107"/>
      <c r="N150" s="108"/>
      <c r="O150" s="50"/>
      <c r="P150" s="50"/>
      <c r="Q150" s="50"/>
      <c r="R150" s="107"/>
      <c r="S150" s="50"/>
      <c r="T150" s="50"/>
      <c r="U150" s="98"/>
      <c r="V150" s="99"/>
      <c r="W150" s="107"/>
      <c r="X150" s="108"/>
      <c r="Y150" s="50"/>
      <c r="Z150" s="98"/>
      <c r="AA150" s="98"/>
      <c r="AB150" s="111"/>
      <c r="AC150" s="112"/>
      <c r="AD150" s="50"/>
    </row>
    <row r="151" spans="1:30" ht="12.75">
      <c r="A151" s="98"/>
      <c r="B151" s="99"/>
      <c r="C151" s="107"/>
      <c r="D151" s="108"/>
      <c r="E151" s="50"/>
      <c r="F151" s="98"/>
      <c r="G151" s="99"/>
      <c r="H151" s="107"/>
      <c r="I151" s="108"/>
      <c r="J151" s="50"/>
      <c r="K151" s="98"/>
      <c r="L151" s="99"/>
      <c r="M151" s="107"/>
      <c r="N151" s="108"/>
      <c r="O151" s="50"/>
      <c r="P151" s="50"/>
      <c r="Q151" s="50"/>
      <c r="R151" s="107"/>
      <c r="S151" s="50"/>
      <c r="T151" s="50"/>
      <c r="U151" s="98"/>
      <c r="V151" s="99"/>
      <c r="W151" s="107"/>
      <c r="X151" s="108"/>
      <c r="Y151" s="50"/>
      <c r="Z151" s="98"/>
      <c r="AA151" s="98"/>
      <c r="AB151" s="111"/>
      <c r="AC151" s="112"/>
      <c r="AD151" s="50"/>
    </row>
    <row r="152" spans="1:30" ht="12.75">
      <c r="A152" s="98"/>
      <c r="B152" s="99"/>
      <c r="C152" s="107"/>
      <c r="D152" s="108"/>
      <c r="E152" s="50"/>
      <c r="F152" s="98"/>
      <c r="G152" s="99"/>
      <c r="H152" s="107"/>
      <c r="I152" s="108"/>
      <c r="J152" s="50"/>
      <c r="K152" s="98"/>
      <c r="L152" s="99"/>
      <c r="M152" s="107"/>
      <c r="N152" s="108"/>
      <c r="O152" s="50"/>
      <c r="P152" s="50"/>
      <c r="Q152" s="50"/>
      <c r="R152" s="107"/>
      <c r="S152" s="50"/>
      <c r="T152" s="50"/>
      <c r="U152" s="50"/>
      <c r="V152" s="50"/>
      <c r="W152" s="107"/>
      <c r="X152" s="108"/>
      <c r="Y152" s="50"/>
      <c r="Z152" s="98"/>
      <c r="AA152" s="98"/>
      <c r="AB152" s="111"/>
      <c r="AC152" s="112"/>
      <c r="AD152" s="50"/>
    </row>
    <row r="153" spans="1:30" ht="12.75">
      <c r="A153" s="98"/>
      <c r="B153" s="99"/>
      <c r="C153" s="107"/>
      <c r="D153" s="108"/>
      <c r="E153" s="50"/>
      <c r="F153" s="98"/>
      <c r="G153" s="98"/>
      <c r="H153" s="111"/>
      <c r="I153" s="112"/>
      <c r="J153" s="50"/>
      <c r="K153" s="50"/>
      <c r="L153" s="50"/>
      <c r="M153" s="107"/>
      <c r="N153" s="108"/>
      <c r="O153" s="50"/>
      <c r="P153" s="50"/>
      <c r="Q153" s="50"/>
      <c r="R153" s="107"/>
      <c r="S153" s="50"/>
      <c r="T153" s="50"/>
      <c r="U153" s="50"/>
      <c r="V153" s="50"/>
      <c r="W153" s="107"/>
      <c r="X153" s="108"/>
      <c r="Y153" s="50"/>
      <c r="Z153" s="50"/>
      <c r="AA153" s="50"/>
      <c r="AB153" s="107"/>
      <c r="AC153" s="50"/>
      <c r="AD153" s="50"/>
    </row>
    <row r="154" spans="1:30" ht="12.75">
      <c r="A154" s="98"/>
      <c r="B154" s="99"/>
      <c r="C154" s="107"/>
      <c r="D154" s="108"/>
      <c r="E154" s="50"/>
      <c r="F154" s="98"/>
      <c r="G154" s="99"/>
      <c r="H154" s="107"/>
      <c r="I154" s="108"/>
      <c r="J154" s="50"/>
      <c r="K154" s="50"/>
      <c r="L154" s="50"/>
      <c r="M154" s="107"/>
      <c r="N154" s="50"/>
      <c r="O154" s="50"/>
      <c r="P154" s="50"/>
      <c r="Q154" s="50"/>
      <c r="R154" s="107"/>
      <c r="S154" s="50"/>
      <c r="T154" s="50"/>
      <c r="U154" s="98"/>
      <c r="V154" s="99"/>
      <c r="W154" s="107"/>
      <c r="X154" s="108"/>
      <c r="Y154" s="50"/>
      <c r="Z154" s="50"/>
      <c r="AA154" s="50"/>
      <c r="AB154" s="107"/>
      <c r="AC154" s="50"/>
      <c r="AD154" s="50"/>
    </row>
    <row r="155" spans="1:30" ht="12.75">
      <c r="A155" s="50"/>
      <c r="B155" s="99"/>
      <c r="C155" s="107"/>
      <c r="D155" s="108"/>
      <c r="E155" s="50"/>
      <c r="F155" s="98"/>
      <c r="G155" s="99"/>
      <c r="H155" s="107"/>
      <c r="I155" s="108"/>
      <c r="J155" s="50"/>
      <c r="K155" s="50"/>
      <c r="L155" s="50"/>
      <c r="M155" s="107"/>
      <c r="N155" s="50"/>
      <c r="O155" s="50"/>
      <c r="P155" s="50"/>
      <c r="Q155" s="50"/>
      <c r="R155" s="107"/>
      <c r="S155" s="50"/>
      <c r="T155" s="50"/>
      <c r="U155" s="98"/>
      <c r="V155" s="99"/>
      <c r="W155" s="107"/>
      <c r="X155" s="108"/>
      <c r="Y155" s="50"/>
      <c r="Z155" s="50"/>
      <c r="AA155" s="50"/>
      <c r="AB155" s="107"/>
      <c r="AC155" s="50"/>
      <c r="AD155" s="50"/>
    </row>
    <row r="156" spans="1:30" ht="12.75">
      <c r="A156" s="50"/>
      <c r="B156" s="50"/>
      <c r="C156" s="107"/>
      <c r="D156" s="108"/>
      <c r="E156" s="50"/>
      <c r="F156" s="98"/>
      <c r="G156" s="99"/>
      <c r="H156" s="107"/>
      <c r="I156" s="108"/>
      <c r="J156" s="50"/>
      <c r="K156" s="50"/>
      <c r="L156" s="50"/>
      <c r="M156" s="107"/>
      <c r="N156" s="50"/>
      <c r="O156" s="50"/>
      <c r="P156" s="50"/>
      <c r="Q156" s="50"/>
      <c r="R156" s="107"/>
      <c r="S156" s="50"/>
      <c r="T156" s="50"/>
      <c r="U156" s="50"/>
      <c r="V156" s="50"/>
      <c r="W156" s="107"/>
      <c r="X156" s="50"/>
      <c r="Y156" s="50"/>
      <c r="Z156" s="50"/>
      <c r="AA156" s="50"/>
      <c r="AB156" s="107"/>
      <c r="AC156" s="50"/>
      <c r="AD156" s="50"/>
    </row>
    <row r="157" spans="1:30" ht="12.75">
      <c r="A157" s="98"/>
      <c r="B157" s="99"/>
      <c r="C157" s="107"/>
      <c r="D157" s="108"/>
      <c r="E157" s="50"/>
      <c r="F157" s="98"/>
      <c r="G157" s="99"/>
      <c r="H157" s="107"/>
      <c r="I157" s="108"/>
      <c r="J157" s="50"/>
      <c r="K157" s="50"/>
      <c r="L157" s="50"/>
      <c r="M157" s="107"/>
      <c r="N157" s="50"/>
      <c r="O157" s="50"/>
      <c r="P157" s="50"/>
      <c r="Q157" s="50"/>
      <c r="R157" s="107"/>
      <c r="S157" s="50"/>
      <c r="T157" s="50"/>
      <c r="U157" s="50"/>
      <c r="V157" s="50"/>
      <c r="W157" s="107"/>
      <c r="X157" s="50"/>
      <c r="Y157" s="50"/>
      <c r="Z157" s="50"/>
      <c r="AA157" s="50"/>
      <c r="AB157" s="107"/>
      <c r="AC157" s="50"/>
      <c r="AD157" s="50"/>
    </row>
    <row r="158" spans="1:30" ht="12.75">
      <c r="A158" s="98"/>
      <c r="B158" s="99"/>
      <c r="C158" s="107"/>
      <c r="D158" s="108"/>
      <c r="E158" s="50"/>
      <c r="F158" s="98"/>
      <c r="G158" s="99"/>
      <c r="H158" s="107"/>
      <c r="I158" s="108"/>
      <c r="J158" s="50"/>
      <c r="K158" s="50"/>
      <c r="L158" s="50"/>
      <c r="M158" s="107"/>
      <c r="N158" s="50"/>
      <c r="O158" s="50"/>
      <c r="P158" s="50"/>
      <c r="Q158" s="50"/>
      <c r="R158" s="107"/>
      <c r="S158" s="50"/>
      <c r="T158" s="50"/>
      <c r="U158" s="50"/>
      <c r="V158" s="50"/>
      <c r="W158" s="107"/>
      <c r="X158" s="50"/>
      <c r="Y158" s="50"/>
      <c r="Z158" s="50"/>
      <c r="AA158" s="50"/>
      <c r="AB158" s="107"/>
      <c r="AC158" s="50"/>
      <c r="AD158" s="50"/>
    </row>
    <row r="159" spans="1:30" ht="12.75">
      <c r="A159" s="50"/>
      <c r="B159" s="50"/>
      <c r="C159" s="107"/>
      <c r="D159" s="50"/>
      <c r="E159" s="50"/>
      <c r="F159" s="98"/>
      <c r="G159" s="99"/>
      <c r="H159" s="107"/>
      <c r="I159" s="108"/>
      <c r="J159" s="50"/>
      <c r="K159" s="50"/>
      <c r="L159" s="50"/>
      <c r="M159" s="107"/>
      <c r="N159" s="50"/>
      <c r="O159" s="50"/>
      <c r="P159" s="50"/>
      <c r="Q159" s="50"/>
      <c r="R159" s="107"/>
      <c r="S159" s="50"/>
      <c r="T159" s="50"/>
      <c r="U159" s="50"/>
      <c r="V159" s="50"/>
      <c r="W159" s="107"/>
      <c r="X159" s="50"/>
      <c r="Y159" s="50"/>
      <c r="Z159" s="50"/>
      <c r="AA159" s="50"/>
      <c r="AB159" s="107"/>
      <c r="AC159" s="50"/>
      <c r="AD159" s="50"/>
    </row>
    <row r="160" spans="1:30" ht="12.75">
      <c r="A160" s="50"/>
      <c r="B160" s="50"/>
      <c r="C160" s="107"/>
      <c r="D160" s="50"/>
      <c r="E160" s="50"/>
      <c r="F160" s="98"/>
      <c r="G160" s="98"/>
      <c r="H160" s="107"/>
      <c r="I160" s="50"/>
      <c r="J160" s="50"/>
      <c r="K160" s="50"/>
      <c r="L160" s="50"/>
      <c r="M160" s="107"/>
      <c r="N160" s="50"/>
      <c r="O160" s="50"/>
      <c r="P160" s="50"/>
      <c r="Q160" s="50"/>
      <c r="R160" s="107"/>
      <c r="S160" s="50"/>
      <c r="T160" s="50"/>
      <c r="U160" s="50"/>
      <c r="V160" s="50"/>
      <c r="W160" s="107"/>
      <c r="X160" s="50"/>
      <c r="Y160" s="50"/>
      <c r="Z160" s="50"/>
      <c r="AA160" s="50"/>
      <c r="AB160" s="107"/>
      <c r="AC160" s="50"/>
      <c r="AD160" s="50"/>
    </row>
    <row r="161" spans="1:30" ht="12.75">
      <c r="A161" s="50"/>
      <c r="B161" s="50"/>
      <c r="C161" s="107"/>
      <c r="D161" s="50"/>
      <c r="E161" s="50"/>
      <c r="F161" s="98"/>
      <c r="G161" s="98"/>
      <c r="H161" s="107"/>
      <c r="I161" s="50"/>
      <c r="J161" s="50"/>
      <c r="K161" s="50"/>
      <c r="L161" s="50"/>
      <c r="M161" s="107"/>
      <c r="N161" s="50"/>
      <c r="O161" s="50"/>
      <c r="P161" s="50"/>
      <c r="Q161" s="50"/>
      <c r="R161" s="107"/>
      <c r="S161" s="50"/>
      <c r="T161" s="50"/>
      <c r="U161" s="50"/>
      <c r="V161" s="50"/>
      <c r="W161" s="107"/>
      <c r="X161" s="50"/>
      <c r="Y161" s="50"/>
      <c r="Z161" s="50"/>
      <c r="AA161" s="50"/>
      <c r="AB161" s="107"/>
      <c r="AC161" s="50"/>
      <c r="AD161" s="50"/>
    </row>
    <row r="162" spans="1:30" ht="12.75">
      <c r="A162" s="50"/>
      <c r="B162" s="50"/>
      <c r="C162" s="107"/>
      <c r="D162" s="50"/>
      <c r="E162" s="50"/>
      <c r="F162" s="98"/>
      <c r="G162" s="98"/>
      <c r="H162" s="107"/>
      <c r="I162" s="50"/>
      <c r="J162" s="50"/>
      <c r="K162" s="50"/>
      <c r="L162" s="50"/>
      <c r="M162" s="107"/>
      <c r="N162" s="50"/>
      <c r="O162" s="50"/>
      <c r="P162" s="50"/>
      <c r="Q162" s="50"/>
      <c r="R162" s="107"/>
      <c r="S162" s="50"/>
      <c r="T162" s="50"/>
      <c r="U162" s="50"/>
      <c r="V162" s="50"/>
      <c r="W162" s="107"/>
      <c r="X162" s="50"/>
      <c r="Y162" s="50"/>
      <c r="Z162" s="50"/>
      <c r="AA162" s="50"/>
      <c r="AB162" s="107"/>
      <c r="AC162" s="50"/>
      <c r="AD162" s="50"/>
    </row>
    <row r="163" spans="1:30" ht="12.75">
      <c r="A163" s="50"/>
      <c r="B163" s="50"/>
      <c r="C163" s="107"/>
      <c r="D163" s="50"/>
      <c r="E163" s="50"/>
      <c r="F163" s="98"/>
      <c r="G163" s="98"/>
      <c r="H163" s="107"/>
      <c r="I163" s="50"/>
      <c r="J163" s="50"/>
      <c r="K163" s="50"/>
      <c r="L163" s="50"/>
      <c r="M163" s="107"/>
      <c r="N163" s="50"/>
      <c r="O163" s="50"/>
      <c r="P163" s="50"/>
      <c r="Q163" s="50"/>
      <c r="R163" s="107"/>
      <c r="S163" s="50"/>
      <c r="T163" s="50"/>
      <c r="U163" s="50"/>
      <c r="V163" s="50"/>
      <c r="W163" s="107"/>
      <c r="X163" s="50"/>
      <c r="Y163" s="50"/>
      <c r="Z163" s="50"/>
      <c r="AA163" s="50"/>
      <c r="AB163" s="107"/>
      <c r="AC163" s="50"/>
      <c r="AD163" s="50"/>
    </row>
    <row r="164" spans="1:30" ht="12.75">
      <c r="A164" s="50"/>
      <c r="B164" s="50"/>
      <c r="C164" s="107"/>
      <c r="D164" s="50"/>
      <c r="E164" s="50"/>
      <c r="F164" s="98"/>
      <c r="G164" s="98"/>
      <c r="H164" s="107"/>
      <c r="I164" s="50"/>
      <c r="J164" s="50"/>
      <c r="K164" s="50"/>
      <c r="L164" s="50"/>
      <c r="M164" s="107"/>
      <c r="N164" s="50"/>
      <c r="O164" s="50"/>
      <c r="P164" s="50"/>
      <c r="Q164" s="50"/>
      <c r="R164" s="107"/>
      <c r="S164" s="50"/>
      <c r="T164" s="50"/>
      <c r="U164" s="50"/>
      <c r="V164" s="50"/>
      <c r="W164" s="107"/>
      <c r="X164" s="50"/>
      <c r="Y164" s="50"/>
      <c r="Z164" s="50"/>
      <c r="AA164" s="50"/>
      <c r="AB164" s="107"/>
      <c r="AC164" s="50"/>
      <c r="AD164" s="50"/>
    </row>
    <row r="165" spans="1:30" ht="12.75">
      <c r="A165" s="50"/>
      <c r="B165" s="50"/>
      <c r="C165" s="107"/>
      <c r="D165" s="50"/>
      <c r="E165" s="50"/>
      <c r="F165" s="98"/>
      <c r="G165" s="98"/>
      <c r="H165" s="107"/>
      <c r="I165" s="50"/>
      <c r="J165" s="50"/>
      <c r="K165" s="50"/>
      <c r="L165" s="50"/>
      <c r="M165" s="107"/>
      <c r="N165" s="50"/>
      <c r="O165" s="50"/>
      <c r="P165" s="50"/>
      <c r="Q165" s="50"/>
      <c r="R165" s="107"/>
      <c r="S165" s="50"/>
      <c r="T165" s="50"/>
      <c r="U165" s="50"/>
      <c r="V165" s="50"/>
      <c r="W165" s="107"/>
      <c r="X165" s="50"/>
      <c r="Y165" s="50"/>
      <c r="Z165" s="50"/>
      <c r="AA165" s="50"/>
      <c r="AB165" s="107"/>
      <c r="AC165" s="50"/>
      <c r="AD165" s="50"/>
    </row>
    <row r="166" spans="1:30" ht="12.75">
      <c r="A166" s="50"/>
      <c r="B166" s="50"/>
      <c r="C166" s="107"/>
      <c r="D166" s="50"/>
      <c r="E166" s="50"/>
      <c r="F166" s="98"/>
      <c r="G166" s="98"/>
      <c r="H166" s="107"/>
      <c r="I166" s="50"/>
      <c r="J166" s="50"/>
      <c r="K166" s="50"/>
      <c r="L166" s="50"/>
      <c r="M166" s="107"/>
      <c r="N166" s="50"/>
      <c r="O166" s="50"/>
      <c r="P166" s="50"/>
      <c r="Q166" s="50"/>
      <c r="R166" s="107"/>
      <c r="S166" s="50"/>
      <c r="T166" s="50"/>
      <c r="U166" s="50"/>
      <c r="V166" s="50"/>
      <c r="W166" s="107"/>
      <c r="X166" s="50"/>
      <c r="Y166" s="50"/>
      <c r="Z166" s="50"/>
      <c r="AA166" s="50"/>
      <c r="AB166" s="107"/>
      <c r="AC166" s="50"/>
      <c r="AD166" s="50"/>
    </row>
    <row r="167" spans="1:30" ht="12.75">
      <c r="A167" s="50"/>
      <c r="B167" s="50"/>
      <c r="C167" s="107"/>
      <c r="D167" s="50"/>
      <c r="E167" s="50"/>
      <c r="F167" s="98"/>
      <c r="G167" s="98"/>
      <c r="H167" s="107"/>
      <c r="I167" s="50"/>
      <c r="J167" s="50"/>
      <c r="K167" s="50"/>
      <c r="L167" s="50"/>
      <c r="M167" s="107"/>
      <c r="N167" s="50"/>
      <c r="O167" s="50"/>
      <c r="P167" s="50"/>
      <c r="Q167" s="50"/>
      <c r="R167" s="107"/>
      <c r="S167" s="50"/>
      <c r="T167" s="50"/>
      <c r="U167" s="50"/>
      <c r="V167" s="50"/>
      <c r="W167" s="107"/>
      <c r="X167" s="50"/>
      <c r="Y167" s="50"/>
      <c r="Z167" s="50"/>
      <c r="AA167" s="50"/>
      <c r="AB167" s="107"/>
      <c r="AC167" s="50"/>
      <c r="AD167" s="50"/>
    </row>
    <row r="168" spans="1:30" ht="12.75">
      <c r="A168" s="50"/>
      <c r="B168" s="50"/>
      <c r="C168" s="107"/>
      <c r="D168" s="50"/>
      <c r="E168" s="50"/>
      <c r="F168" s="98"/>
      <c r="G168" s="98"/>
      <c r="H168" s="107"/>
      <c r="I168" s="50"/>
      <c r="J168" s="50"/>
      <c r="K168" s="50"/>
      <c r="L168" s="50"/>
      <c r="M168" s="107"/>
      <c r="N168" s="50"/>
      <c r="O168" s="50"/>
      <c r="P168" s="50"/>
      <c r="Q168" s="50"/>
      <c r="R168" s="107"/>
      <c r="S168" s="50"/>
      <c r="T168" s="50"/>
      <c r="U168" s="50"/>
      <c r="V168" s="50"/>
      <c r="W168" s="107"/>
      <c r="X168" s="50"/>
      <c r="Y168" s="50"/>
      <c r="Z168" s="50"/>
      <c r="AA168" s="50"/>
      <c r="AB168" s="107"/>
      <c r="AC168" s="50"/>
      <c r="AD168" s="50"/>
    </row>
    <row r="169" spans="1:30" ht="12.75">
      <c r="A169" s="50"/>
      <c r="B169" s="50"/>
      <c r="C169" s="107"/>
      <c r="D169" s="50"/>
      <c r="E169" s="50"/>
      <c r="F169" s="98"/>
      <c r="G169" s="98"/>
      <c r="H169" s="107"/>
      <c r="I169" s="50"/>
      <c r="J169" s="50"/>
      <c r="K169" s="50"/>
      <c r="L169" s="50"/>
      <c r="M169" s="107"/>
      <c r="N169" s="50"/>
      <c r="O169" s="50"/>
      <c r="P169" s="50"/>
      <c r="Q169" s="50"/>
      <c r="R169" s="107"/>
      <c r="S169" s="50"/>
      <c r="T169" s="50"/>
      <c r="U169" s="50"/>
      <c r="V169" s="50"/>
      <c r="W169" s="107"/>
      <c r="X169" s="50"/>
      <c r="Y169" s="50"/>
      <c r="Z169" s="50"/>
      <c r="AA169" s="50"/>
      <c r="AB169" s="107"/>
      <c r="AC169" s="50"/>
      <c r="AD169" s="50"/>
    </row>
    <row r="170" spans="1:30" ht="12.75">
      <c r="A170" s="50"/>
      <c r="B170" s="50"/>
      <c r="C170" s="107"/>
      <c r="D170" s="50"/>
      <c r="E170" s="50"/>
      <c r="F170" s="98"/>
      <c r="G170" s="98"/>
      <c r="H170" s="107"/>
      <c r="I170" s="50"/>
      <c r="J170" s="50"/>
      <c r="K170" s="50"/>
      <c r="L170" s="50"/>
      <c r="M170" s="107"/>
      <c r="N170" s="50"/>
      <c r="O170" s="50"/>
      <c r="P170" s="50"/>
      <c r="Q170" s="50"/>
      <c r="R170" s="107"/>
      <c r="S170" s="50"/>
      <c r="T170" s="50"/>
      <c r="U170" s="50"/>
      <c r="V170" s="50"/>
      <c r="W170" s="107"/>
      <c r="X170" s="50"/>
      <c r="Y170" s="50"/>
      <c r="Z170" s="50"/>
      <c r="AA170" s="50"/>
      <c r="AB170" s="107"/>
      <c r="AC170" s="50"/>
      <c r="AD170" s="50"/>
    </row>
    <row r="171" spans="1:30" ht="12.75">
      <c r="A171" s="50"/>
      <c r="B171" s="50"/>
      <c r="C171" s="107"/>
      <c r="D171" s="50"/>
      <c r="E171" s="50"/>
      <c r="F171" s="98"/>
      <c r="G171" s="98"/>
      <c r="H171" s="107"/>
      <c r="I171" s="50"/>
      <c r="J171" s="50"/>
      <c r="K171" s="50"/>
      <c r="L171" s="50"/>
      <c r="M171" s="107"/>
      <c r="N171" s="50"/>
      <c r="O171" s="50"/>
      <c r="P171" s="50"/>
      <c r="Q171" s="50"/>
      <c r="R171" s="107"/>
      <c r="S171" s="50"/>
      <c r="T171" s="50"/>
      <c r="U171" s="50"/>
      <c r="V171" s="50"/>
      <c r="W171" s="107"/>
      <c r="X171" s="50"/>
      <c r="Y171" s="50"/>
      <c r="Z171" s="50"/>
      <c r="AA171" s="50"/>
      <c r="AB171" s="107"/>
      <c r="AC171" s="50"/>
      <c r="AD171" s="50"/>
    </row>
    <row r="172" spans="1:30" ht="12.75">
      <c r="A172" s="50"/>
      <c r="B172" s="50"/>
      <c r="C172" s="107"/>
      <c r="D172" s="50"/>
      <c r="E172" s="50"/>
      <c r="F172" s="98"/>
      <c r="G172" s="98"/>
      <c r="H172" s="107"/>
      <c r="I172" s="50"/>
      <c r="J172" s="50"/>
      <c r="K172" s="50"/>
      <c r="L172" s="50"/>
      <c r="M172" s="107"/>
      <c r="N172" s="50"/>
      <c r="O172" s="50"/>
      <c r="P172" s="50"/>
      <c r="Q172" s="50"/>
      <c r="R172" s="107"/>
      <c r="S172" s="50"/>
      <c r="T172" s="50"/>
      <c r="U172" s="50"/>
      <c r="V172" s="50"/>
      <c r="W172" s="107"/>
      <c r="X172" s="50"/>
      <c r="Y172" s="50"/>
      <c r="Z172" s="50"/>
      <c r="AA172" s="50"/>
      <c r="AB172" s="107"/>
      <c r="AC172" s="50"/>
      <c r="AD172" s="50"/>
    </row>
    <row r="173" spans="1:30" ht="12.75">
      <c r="A173" s="50"/>
      <c r="B173" s="50"/>
      <c r="C173" s="107"/>
      <c r="D173" s="50"/>
      <c r="E173" s="50"/>
      <c r="F173" s="98"/>
      <c r="G173" s="98"/>
      <c r="H173" s="107"/>
      <c r="I173" s="50"/>
      <c r="J173" s="50"/>
      <c r="K173" s="50"/>
      <c r="L173" s="50"/>
      <c r="M173" s="107"/>
      <c r="N173" s="50"/>
      <c r="O173" s="50"/>
      <c r="P173" s="50"/>
      <c r="Q173" s="50"/>
      <c r="R173" s="107"/>
      <c r="S173" s="50"/>
      <c r="T173" s="50"/>
      <c r="U173" s="50"/>
      <c r="V173" s="50"/>
      <c r="W173" s="107"/>
      <c r="X173" s="50"/>
      <c r="Y173" s="50"/>
      <c r="Z173" s="50"/>
      <c r="AA173" s="50"/>
      <c r="AB173" s="107"/>
      <c r="AC173" s="50"/>
      <c r="AD173" s="50"/>
    </row>
    <row r="174" spans="1:30" ht="12.75">
      <c r="A174" s="50"/>
      <c r="B174" s="50"/>
      <c r="C174" s="107"/>
      <c r="D174" s="50"/>
      <c r="E174" s="50"/>
      <c r="F174" s="98"/>
      <c r="G174" s="98"/>
      <c r="H174" s="107"/>
      <c r="I174" s="50"/>
      <c r="J174" s="50"/>
      <c r="K174" s="50"/>
      <c r="L174" s="50"/>
      <c r="M174" s="107"/>
      <c r="N174" s="50"/>
      <c r="O174" s="50"/>
      <c r="P174" s="50"/>
      <c r="Q174" s="50"/>
      <c r="R174" s="107"/>
      <c r="S174" s="50"/>
      <c r="T174" s="50"/>
      <c r="U174" s="50"/>
      <c r="V174" s="50"/>
      <c r="W174" s="107"/>
      <c r="X174" s="50"/>
      <c r="Y174" s="50"/>
      <c r="Z174" s="50"/>
      <c r="AA174" s="50"/>
      <c r="AB174" s="107"/>
      <c r="AC174" s="50"/>
      <c r="AD174" s="50"/>
    </row>
    <row r="175" spans="1:30" ht="12.75">
      <c r="A175" s="50"/>
      <c r="B175" s="50"/>
      <c r="C175" s="107"/>
      <c r="D175" s="50"/>
      <c r="E175" s="50"/>
      <c r="F175" s="98"/>
      <c r="G175" s="98"/>
      <c r="H175" s="107"/>
      <c r="I175" s="50"/>
      <c r="J175" s="50"/>
      <c r="K175" s="50"/>
      <c r="L175" s="50"/>
      <c r="M175" s="107"/>
      <c r="N175" s="50"/>
      <c r="O175" s="50"/>
      <c r="P175" s="50"/>
      <c r="Q175" s="50"/>
      <c r="R175" s="107"/>
      <c r="S175" s="50"/>
      <c r="T175" s="50"/>
      <c r="U175" s="50"/>
      <c r="V175" s="50"/>
      <c r="W175" s="107"/>
      <c r="X175" s="50"/>
      <c r="Y175" s="50"/>
      <c r="Z175" s="50"/>
      <c r="AA175" s="50"/>
      <c r="AB175" s="107"/>
      <c r="AC175" s="50"/>
      <c r="AD175" s="50"/>
    </row>
    <row r="176" spans="1:30" ht="12.75">
      <c r="A176" s="50"/>
      <c r="B176" s="50"/>
      <c r="C176" s="107"/>
      <c r="D176" s="50"/>
      <c r="E176" s="50"/>
      <c r="F176" s="98"/>
      <c r="G176" s="98"/>
      <c r="H176" s="107"/>
      <c r="I176" s="50"/>
      <c r="J176" s="50"/>
      <c r="K176" s="50"/>
      <c r="L176" s="50"/>
      <c r="M176" s="107"/>
      <c r="N176" s="50"/>
      <c r="O176" s="50"/>
      <c r="P176" s="50"/>
      <c r="Q176" s="50"/>
      <c r="R176" s="107"/>
      <c r="S176" s="50"/>
      <c r="T176" s="50"/>
      <c r="U176" s="50"/>
      <c r="V176" s="50"/>
      <c r="W176" s="107"/>
      <c r="X176" s="50"/>
      <c r="Y176" s="50"/>
      <c r="Z176" s="50"/>
      <c r="AA176" s="50"/>
      <c r="AB176" s="107"/>
      <c r="AC176" s="50"/>
      <c r="AD176" s="50"/>
    </row>
    <row r="177" spans="1:30" ht="12.75">
      <c r="A177" s="50"/>
      <c r="B177" s="50"/>
      <c r="C177" s="107"/>
      <c r="D177" s="50"/>
      <c r="E177" s="50"/>
      <c r="F177" s="98"/>
      <c r="G177" s="98"/>
      <c r="H177" s="107"/>
      <c r="I177" s="50"/>
      <c r="J177" s="50"/>
      <c r="K177" s="50"/>
      <c r="L177" s="50"/>
      <c r="M177" s="107"/>
      <c r="N177" s="50"/>
      <c r="O177" s="50"/>
      <c r="P177" s="50"/>
      <c r="Q177" s="50"/>
      <c r="R177" s="107"/>
      <c r="S177" s="50"/>
      <c r="T177" s="50"/>
      <c r="U177" s="50"/>
      <c r="V177" s="50"/>
      <c r="W177" s="107"/>
      <c r="X177" s="50"/>
      <c r="Y177" s="50"/>
      <c r="Z177" s="50"/>
      <c r="AA177" s="50"/>
      <c r="AB177" s="107"/>
      <c r="AC177" s="50"/>
      <c r="AD177" s="50"/>
    </row>
    <row r="178" spans="1:30" ht="12.75">
      <c r="A178" s="50"/>
      <c r="B178" s="50"/>
      <c r="C178" s="107"/>
      <c r="D178" s="50"/>
      <c r="E178" s="50"/>
      <c r="F178" s="98"/>
      <c r="G178" s="98"/>
      <c r="H178" s="107"/>
      <c r="I178" s="50"/>
      <c r="J178" s="50"/>
      <c r="K178" s="50"/>
      <c r="L178" s="50"/>
      <c r="M178" s="107"/>
      <c r="N178" s="50"/>
      <c r="O178" s="50"/>
      <c r="P178" s="50"/>
      <c r="Q178" s="50"/>
      <c r="R178" s="107"/>
      <c r="S178" s="50"/>
      <c r="T178" s="50"/>
      <c r="U178" s="50"/>
      <c r="V178" s="50"/>
      <c r="W178" s="107"/>
      <c r="X178" s="50"/>
      <c r="Y178" s="50"/>
      <c r="Z178" s="50"/>
      <c r="AA178" s="50"/>
      <c r="AB178" s="107"/>
      <c r="AC178" s="50"/>
      <c r="AD178" s="50"/>
    </row>
    <row r="179" spans="1:30" ht="12.75">
      <c r="A179" s="50"/>
      <c r="B179" s="50"/>
      <c r="C179" s="107"/>
      <c r="D179" s="50"/>
      <c r="E179" s="50"/>
      <c r="F179" s="98"/>
      <c r="G179" s="98"/>
      <c r="H179" s="107"/>
      <c r="I179" s="50"/>
      <c r="J179" s="50"/>
      <c r="K179" s="50"/>
      <c r="L179" s="50"/>
      <c r="M179" s="107"/>
      <c r="N179" s="50"/>
      <c r="O179" s="50"/>
      <c r="P179" s="50"/>
      <c r="Q179" s="50"/>
      <c r="R179" s="107"/>
      <c r="S179" s="50"/>
      <c r="T179" s="50"/>
      <c r="U179" s="50"/>
      <c r="V179" s="50"/>
      <c r="W179" s="107"/>
      <c r="X179" s="50"/>
      <c r="Y179" s="50"/>
      <c r="Z179" s="50"/>
      <c r="AA179" s="50"/>
      <c r="AB179" s="107"/>
      <c r="AC179" s="50"/>
      <c r="AD179" s="50"/>
    </row>
    <row r="180" spans="1:30" ht="12.75">
      <c r="A180" s="50"/>
      <c r="B180" s="50"/>
      <c r="C180" s="107"/>
      <c r="D180" s="50"/>
      <c r="E180" s="50"/>
      <c r="F180" s="98"/>
      <c r="G180" s="98"/>
      <c r="H180" s="107"/>
      <c r="I180" s="50"/>
      <c r="J180" s="50"/>
      <c r="K180" s="50"/>
      <c r="L180" s="50"/>
      <c r="M180" s="107"/>
      <c r="N180" s="50"/>
      <c r="O180" s="50"/>
      <c r="P180" s="50"/>
      <c r="Q180" s="50"/>
      <c r="R180" s="107"/>
      <c r="S180" s="50"/>
      <c r="T180" s="50"/>
      <c r="U180" s="50"/>
      <c r="V180" s="50"/>
      <c r="W180" s="107"/>
      <c r="X180" s="50"/>
      <c r="Y180" s="50"/>
      <c r="Z180" s="50"/>
      <c r="AA180" s="50"/>
      <c r="AB180" s="107"/>
      <c r="AC180" s="50"/>
      <c r="AD180" s="50"/>
    </row>
    <row r="181" spans="1:30" ht="12.75">
      <c r="A181" s="50"/>
      <c r="B181" s="50"/>
      <c r="C181" s="107"/>
      <c r="D181" s="50"/>
      <c r="E181" s="50"/>
      <c r="F181" s="98"/>
      <c r="G181" s="98"/>
      <c r="H181" s="107"/>
      <c r="I181" s="50"/>
      <c r="J181" s="50"/>
      <c r="K181" s="50"/>
      <c r="L181" s="50"/>
      <c r="M181" s="107"/>
      <c r="N181" s="50"/>
      <c r="O181" s="50"/>
      <c r="P181" s="50"/>
      <c r="Q181" s="50"/>
      <c r="R181" s="107"/>
      <c r="S181" s="50"/>
      <c r="T181" s="50"/>
      <c r="U181" s="50"/>
      <c r="V181" s="50"/>
      <c r="W181" s="107"/>
      <c r="X181" s="50"/>
      <c r="Y181" s="50"/>
      <c r="Z181" s="50"/>
      <c r="AA181" s="50"/>
      <c r="AB181" s="107"/>
      <c r="AC181" s="50"/>
      <c r="AD181" s="50"/>
    </row>
    <row r="182" spans="1:30" ht="12.75">
      <c r="A182" s="50"/>
      <c r="B182" s="50"/>
      <c r="C182" s="107"/>
      <c r="D182" s="50"/>
      <c r="E182" s="50"/>
      <c r="F182" s="98"/>
      <c r="G182" s="98"/>
      <c r="H182" s="107"/>
      <c r="I182" s="50"/>
      <c r="J182" s="50"/>
      <c r="K182" s="50"/>
      <c r="L182" s="50"/>
      <c r="M182" s="107"/>
      <c r="N182" s="50"/>
      <c r="O182" s="50"/>
      <c r="P182" s="50"/>
      <c r="Q182" s="50"/>
      <c r="R182" s="107"/>
      <c r="S182" s="50"/>
      <c r="T182" s="50"/>
      <c r="U182" s="50"/>
      <c r="V182" s="50"/>
      <c r="W182" s="107"/>
      <c r="X182" s="50"/>
      <c r="Y182" s="50"/>
      <c r="Z182" s="50"/>
      <c r="AA182" s="50"/>
      <c r="AB182" s="107"/>
      <c r="AC182" s="50"/>
      <c r="AD182" s="50"/>
    </row>
    <row r="183" spans="1:30" ht="12.75">
      <c r="A183" s="50"/>
      <c r="B183" s="50"/>
      <c r="C183" s="107"/>
      <c r="D183" s="50"/>
      <c r="E183" s="50"/>
      <c r="F183" s="98"/>
      <c r="G183" s="98"/>
      <c r="H183" s="107"/>
      <c r="I183" s="50"/>
      <c r="J183" s="50"/>
      <c r="K183" s="50"/>
      <c r="L183" s="50"/>
      <c r="M183" s="107"/>
      <c r="N183" s="50"/>
      <c r="O183" s="50"/>
      <c r="P183" s="50"/>
      <c r="Q183" s="50"/>
      <c r="R183" s="107"/>
      <c r="S183" s="50"/>
      <c r="T183" s="50"/>
      <c r="U183" s="50"/>
      <c r="V183" s="50"/>
      <c r="W183" s="107"/>
      <c r="X183" s="50"/>
      <c r="Y183" s="50"/>
      <c r="Z183" s="50"/>
      <c r="AA183" s="50"/>
      <c r="AB183" s="107"/>
      <c r="AC183" s="50"/>
      <c r="AD183" s="50"/>
    </row>
    <row r="184" spans="1:30" ht="12.75">
      <c r="A184" s="50"/>
      <c r="B184" s="50"/>
      <c r="C184" s="107"/>
      <c r="D184" s="50"/>
      <c r="E184" s="50"/>
      <c r="F184" s="98"/>
      <c r="G184" s="98"/>
      <c r="H184" s="107"/>
      <c r="I184" s="50"/>
      <c r="J184" s="50"/>
      <c r="K184" s="50"/>
      <c r="L184" s="50"/>
      <c r="M184" s="107"/>
      <c r="N184" s="50"/>
      <c r="O184" s="50"/>
      <c r="P184" s="50"/>
      <c r="Q184" s="50"/>
      <c r="R184" s="107"/>
      <c r="S184" s="50"/>
      <c r="T184" s="50"/>
      <c r="U184" s="50"/>
      <c r="V184" s="50"/>
      <c r="W184" s="107"/>
      <c r="X184" s="50"/>
      <c r="Y184" s="50"/>
      <c r="Z184" s="50"/>
      <c r="AA184" s="50"/>
      <c r="AB184" s="107"/>
      <c r="AC184" s="50"/>
      <c r="AD184" s="50"/>
    </row>
    <row r="185" spans="1:30" ht="12.75">
      <c r="A185" s="50"/>
      <c r="B185" s="50"/>
      <c r="C185" s="107"/>
      <c r="D185" s="50"/>
      <c r="E185" s="50"/>
      <c r="F185" s="98"/>
      <c r="G185" s="98"/>
      <c r="H185" s="107"/>
      <c r="I185" s="50"/>
      <c r="J185" s="50"/>
      <c r="K185" s="50"/>
      <c r="L185" s="50"/>
      <c r="M185" s="107"/>
      <c r="N185" s="50"/>
      <c r="O185" s="50"/>
      <c r="P185" s="50"/>
      <c r="Q185" s="50"/>
      <c r="R185" s="107"/>
      <c r="S185" s="50"/>
      <c r="T185" s="50"/>
      <c r="U185" s="50"/>
      <c r="V185" s="50"/>
      <c r="W185" s="107"/>
      <c r="X185" s="50"/>
      <c r="Y185" s="50"/>
      <c r="Z185" s="50"/>
      <c r="AA185" s="50"/>
      <c r="AB185" s="107"/>
      <c r="AC185" s="50"/>
      <c r="AD185" s="50"/>
    </row>
    <row r="186" spans="1:30" ht="12.75">
      <c r="A186" s="50"/>
      <c r="B186" s="50"/>
      <c r="C186" s="107"/>
      <c r="D186" s="50"/>
      <c r="E186" s="50"/>
      <c r="F186" s="98"/>
      <c r="G186" s="98"/>
      <c r="H186" s="107"/>
      <c r="I186" s="50"/>
      <c r="J186" s="50"/>
      <c r="K186" s="50"/>
      <c r="L186" s="50"/>
      <c r="M186" s="107"/>
      <c r="N186" s="50"/>
      <c r="O186" s="50"/>
      <c r="P186" s="50"/>
      <c r="Q186" s="50"/>
      <c r="R186" s="107"/>
      <c r="S186" s="50"/>
      <c r="T186" s="50"/>
      <c r="U186" s="50"/>
      <c r="V186" s="50"/>
      <c r="W186" s="107"/>
      <c r="X186" s="50"/>
      <c r="Y186" s="50"/>
      <c r="Z186" s="50"/>
      <c r="AA186" s="50"/>
      <c r="AB186" s="107"/>
      <c r="AC186" s="50"/>
      <c r="AD186" s="50"/>
    </row>
    <row r="187" spans="1:30" ht="12.75">
      <c r="A187" s="50"/>
      <c r="B187" s="50"/>
      <c r="C187" s="107"/>
      <c r="D187" s="50"/>
      <c r="E187" s="50"/>
      <c r="F187" s="98"/>
      <c r="G187" s="98"/>
      <c r="H187" s="107"/>
      <c r="I187" s="50"/>
      <c r="J187" s="50"/>
      <c r="K187" s="50"/>
      <c r="L187" s="50"/>
      <c r="M187" s="107"/>
      <c r="N187" s="50"/>
      <c r="O187" s="50"/>
      <c r="P187" s="50"/>
      <c r="Q187" s="50"/>
      <c r="R187" s="107"/>
      <c r="S187" s="50"/>
      <c r="T187" s="50"/>
      <c r="U187" s="50"/>
      <c r="V187" s="50"/>
      <c r="W187" s="107"/>
      <c r="X187" s="50"/>
      <c r="Y187" s="50"/>
      <c r="Z187" s="50"/>
      <c r="AA187" s="50"/>
      <c r="AB187" s="107"/>
      <c r="AC187" s="50"/>
      <c r="AD187" s="50"/>
    </row>
    <row r="188" spans="1:30" ht="12.75">
      <c r="A188" s="50"/>
      <c r="B188" s="50"/>
      <c r="C188" s="107"/>
      <c r="D188" s="50"/>
      <c r="E188" s="50"/>
      <c r="F188" s="98"/>
      <c r="G188" s="98"/>
      <c r="H188" s="107"/>
      <c r="I188" s="50"/>
      <c r="J188" s="50"/>
      <c r="K188" s="50"/>
      <c r="L188" s="50"/>
      <c r="M188" s="107"/>
      <c r="N188" s="50"/>
      <c r="O188" s="50"/>
      <c r="P188" s="50"/>
      <c r="Q188" s="50"/>
      <c r="R188" s="107"/>
      <c r="S188" s="50"/>
      <c r="T188" s="50"/>
      <c r="U188" s="50"/>
      <c r="V188" s="50"/>
      <c r="W188" s="107"/>
      <c r="X188" s="50"/>
      <c r="Y188" s="50"/>
      <c r="Z188" s="50"/>
      <c r="AA188" s="50"/>
      <c r="AB188" s="107"/>
      <c r="AC188" s="50"/>
      <c r="AD188" s="50"/>
    </row>
    <row r="189" spans="1:30" ht="12.75">
      <c r="A189" s="50"/>
      <c r="B189" s="50"/>
      <c r="C189" s="107"/>
      <c r="D189" s="50"/>
      <c r="E189" s="50"/>
      <c r="F189" s="98"/>
      <c r="G189" s="98"/>
      <c r="H189" s="107"/>
      <c r="I189" s="50"/>
      <c r="J189" s="50"/>
      <c r="K189" s="50"/>
      <c r="L189" s="50"/>
      <c r="M189" s="107"/>
      <c r="N189" s="50"/>
      <c r="O189" s="50"/>
      <c r="P189" s="50"/>
      <c r="Q189" s="50"/>
      <c r="R189" s="107"/>
      <c r="S189" s="50"/>
      <c r="T189" s="50"/>
      <c r="U189" s="50"/>
      <c r="V189" s="50"/>
      <c r="W189" s="107"/>
      <c r="X189" s="50"/>
      <c r="Y189" s="50"/>
      <c r="Z189" s="50"/>
      <c r="AA189" s="50"/>
      <c r="AB189" s="107"/>
      <c r="AC189" s="50"/>
      <c r="AD189" s="50"/>
    </row>
    <row r="190" spans="1:30" ht="12.75">
      <c r="A190" s="50"/>
      <c r="B190" s="50"/>
      <c r="C190" s="107"/>
      <c r="D190" s="50"/>
      <c r="E190" s="50"/>
      <c r="F190" s="98"/>
      <c r="G190" s="98"/>
      <c r="H190" s="107"/>
      <c r="I190" s="50"/>
      <c r="J190" s="50"/>
      <c r="K190" s="50"/>
      <c r="L190" s="50"/>
      <c r="M190" s="107"/>
      <c r="N190" s="50"/>
      <c r="O190" s="50"/>
      <c r="P190" s="50"/>
      <c r="Q190" s="50"/>
      <c r="R190" s="107"/>
      <c r="S190" s="50"/>
      <c r="T190" s="50"/>
      <c r="U190" s="50"/>
      <c r="V190" s="50"/>
      <c r="W190" s="107"/>
      <c r="X190" s="50"/>
      <c r="Y190" s="50"/>
      <c r="Z190" s="50"/>
      <c r="AA190" s="50"/>
      <c r="AB190" s="107"/>
      <c r="AC190" s="50"/>
      <c r="AD190" s="50"/>
    </row>
    <row r="191" spans="1:30" ht="12.75">
      <c r="A191" s="50"/>
      <c r="B191" s="50"/>
      <c r="C191" s="107"/>
      <c r="D191" s="50"/>
      <c r="E191" s="50"/>
      <c r="F191" s="98"/>
      <c r="G191" s="98"/>
      <c r="H191" s="107"/>
      <c r="I191" s="50"/>
      <c r="J191" s="50"/>
      <c r="K191" s="50"/>
      <c r="L191" s="50"/>
      <c r="M191" s="107"/>
      <c r="N191" s="50"/>
      <c r="O191" s="50"/>
      <c r="P191" s="50"/>
      <c r="Q191" s="50"/>
      <c r="R191" s="107"/>
      <c r="S191" s="50"/>
      <c r="T191" s="50"/>
      <c r="U191" s="50"/>
      <c r="V191" s="50"/>
      <c r="W191" s="107"/>
      <c r="X191" s="50"/>
      <c r="Y191" s="50"/>
      <c r="Z191" s="50"/>
      <c r="AA191" s="50"/>
      <c r="AB191" s="107"/>
      <c r="AC191" s="50"/>
      <c r="AD191" s="50"/>
    </row>
    <row r="192" spans="1:30" ht="12.75">
      <c r="A192" s="50"/>
      <c r="B192" s="50"/>
      <c r="C192" s="107"/>
      <c r="D192" s="50"/>
      <c r="E192" s="50"/>
      <c r="F192" s="98"/>
      <c r="G192" s="98"/>
      <c r="H192" s="107"/>
      <c r="I192" s="50"/>
      <c r="J192" s="50"/>
      <c r="K192" s="50"/>
      <c r="L192" s="50"/>
      <c r="M192" s="107"/>
      <c r="N192" s="50"/>
      <c r="O192" s="50"/>
      <c r="P192" s="50"/>
      <c r="Q192" s="50"/>
      <c r="R192" s="107"/>
      <c r="S192" s="50"/>
      <c r="T192" s="50"/>
      <c r="U192" s="50"/>
      <c r="V192" s="50"/>
      <c r="W192" s="107"/>
      <c r="X192" s="50"/>
      <c r="Y192" s="50"/>
      <c r="Z192" s="50"/>
      <c r="AA192" s="50"/>
      <c r="AB192" s="107"/>
      <c r="AC192" s="50"/>
      <c r="AD192" s="50"/>
    </row>
    <row r="193" spans="1:30" ht="12.75">
      <c r="A193" s="50"/>
      <c r="B193" s="50"/>
      <c r="C193" s="107"/>
      <c r="D193" s="50"/>
      <c r="E193" s="50"/>
      <c r="F193" s="98"/>
      <c r="G193" s="98"/>
      <c r="H193" s="107"/>
      <c r="I193" s="50"/>
      <c r="J193" s="50"/>
      <c r="K193" s="50"/>
      <c r="L193" s="50"/>
      <c r="M193" s="107"/>
      <c r="N193" s="50"/>
      <c r="O193" s="50"/>
      <c r="P193" s="50"/>
      <c r="Q193" s="50"/>
      <c r="R193" s="107"/>
      <c r="S193" s="50"/>
      <c r="T193" s="50"/>
      <c r="U193" s="50"/>
      <c r="V193" s="50"/>
      <c r="W193" s="107"/>
      <c r="X193" s="50"/>
      <c r="Y193" s="50"/>
      <c r="Z193" s="50"/>
      <c r="AA193" s="50"/>
      <c r="AB193" s="107"/>
      <c r="AC193" s="50"/>
      <c r="AD193" s="50"/>
    </row>
    <row r="194" spans="1:30" ht="12.75">
      <c r="A194" s="50"/>
      <c r="B194" s="50"/>
      <c r="C194" s="107"/>
      <c r="D194" s="50"/>
      <c r="E194" s="50"/>
      <c r="F194" s="98"/>
      <c r="G194" s="98"/>
      <c r="H194" s="107"/>
      <c r="I194" s="50"/>
      <c r="J194" s="50"/>
      <c r="K194" s="50"/>
      <c r="L194" s="50"/>
      <c r="M194" s="107"/>
      <c r="N194" s="50"/>
      <c r="O194" s="50"/>
      <c r="P194" s="50"/>
      <c r="Q194" s="50"/>
      <c r="R194" s="107"/>
      <c r="S194" s="50"/>
      <c r="T194" s="50"/>
      <c r="U194" s="50"/>
      <c r="V194" s="50"/>
      <c r="W194" s="107"/>
      <c r="X194" s="50"/>
      <c r="Y194" s="50"/>
      <c r="Z194" s="50"/>
      <c r="AA194" s="50"/>
      <c r="AB194" s="107"/>
      <c r="AC194" s="50"/>
      <c r="AD194" s="50"/>
    </row>
    <row r="195" spans="1:30" ht="12.75">
      <c r="A195" s="50"/>
      <c r="B195" s="50"/>
      <c r="C195" s="107"/>
      <c r="D195" s="50"/>
      <c r="E195" s="50"/>
      <c r="F195" s="98"/>
      <c r="G195" s="98"/>
      <c r="H195" s="107"/>
      <c r="I195" s="50"/>
      <c r="J195" s="50"/>
      <c r="K195" s="50"/>
      <c r="L195" s="50"/>
      <c r="M195" s="107"/>
      <c r="N195" s="50"/>
      <c r="O195" s="50"/>
      <c r="P195" s="50"/>
      <c r="Q195" s="50"/>
      <c r="R195" s="107"/>
      <c r="S195" s="50"/>
      <c r="T195" s="50"/>
      <c r="U195" s="50"/>
      <c r="V195" s="50"/>
      <c r="W195" s="107"/>
      <c r="X195" s="50"/>
      <c r="Y195" s="50"/>
      <c r="Z195" s="50"/>
      <c r="AA195" s="50"/>
      <c r="AB195" s="107"/>
      <c r="AC195" s="50"/>
      <c r="AD195" s="50"/>
    </row>
    <row r="196" spans="6:7" ht="12.75">
      <c r="F196" s="104"/>
      <c r="G196" s="104"/>
    </row>
    <row r="197" spans="6:7" ht="12.75">
      <c r="F197" s="104"/>
      <c r="G197" s="104"/>
    </row>
    <row r="198" spans="6:7" ht="12.75">
      <c r="F198" s="104"/>
      <c r="G198" s="104"/>
    </row>
    <row r="199" spans="6:7" ht="12.75">
      <c r="F199" s="104"/>
      <c r="G199" s="104"/>
    </row>
    <row r="200" spans="6:7" ht="12.75">
      <c r="F200" s="104"/>
      <c r="G200" s="104"/>
    </row>
    <row r="201" spans="6:7" ht="12.75">
      <c r="F201" s="104"/>
      <c r="G201" s="104"/>
    </row>
    <row r="202" spans="6:7" ht="12.75">
      <c r="F202" s="104"/>
      <c r="G202" s="104"/>
    </row>
    <row r="203" spans="6:7" ht="12.75">
      <c r="F203" s="104"/>
      <c r="G203" s="104"/>
    </row>
    <row r="204" spans="6:7" ht="12.75">
      <c r="F204" s="104"/>
      <c r="G204" s="104"/>
    </row>
    <row r="205" spans="6:7" ht="12.75">
      <c r="F205" s="104"/>
      <c r="G205" s="104"/>
    </row>
    <row r="206" spans="6:7" ht="12.75">
      <c r="F206" s="104"/>
      <c r="G206" s="104"/>
    </row>
    <row r="207" spans="6:7" ht="12.75">
      <c r="F207" s="104"/>
      <c r="G207" s="104"/>
    </row>
    <row r="208" spans="6:7" ht="12.75">
      <c r="F208" s="104"/>
      <c r="G208" s="104"/>
    </row>
    <row r="209" spans="6:7" ht="12.75">
      <c r="F209" s="104"/>
      <c r="G209" s="104"/>
    </row>
    <row r="210" spans="6:7" ht="12.75">
      <c r="F210" s="104"/>
      <c r="G210" s="104"/>
    </row>
    <row r="211" spans="6:7" ht="12.75">
      <c r="F211" s="104"/>
      <c r="G211" s="104"/>
    </row>
    <row r="212" spans="6:7" ht="12.75">
      <c r="F212" s="104"/>
      <c r="G212" s="104"/>
    </row>
    <row r="213" spans="6:7" ht="12.75">
      <c r="F213" s="104"/>
      <c r="G213" s="104"/>
    </row>
    <row r="214" spans="6:7" ht="12.75">
      <c r="F214" s="104"/>
      <c r="G214" s="104"/>
    </row>
    <row r="215" spans="6:7" ht="12.75">
      <c r="F215" s="104"/>
      <c r="G215" s="104"/>
    </row>
    <row r="216" spans="6:7" ht="12.75">
      <c r="F216" s="104"/>
      <c r="G216" s="104"/>
    </row>
    <row r="217" spans="6:7" ht="12.75">
      <c r="F217" s="104"/>
      <c r="G217" s="104"/>
    </row>
    <row r="218" spans="6:7" ht="12.75">
      <c r="F218" s="104"/>
      <c r="G218" s="104"/>
    </row>
    <row r="219" spans="6:7" ht="12.75">
      <c r="F219" s="104"/>
      <c r="G219" s="104"/>
    </row>
    <row r="220" spans="6:7" ht="12.75">
      <c r="F220" s="104"/>
      <c r="G220" s="104"/>
    </row>
    <row r="221" spans="6:7" ht="12.75">
      <c r="F221" s="104"/>
      <c r="G221" s="104"/>
    </row>
    <row r="222" spans="6:7" ht="12.75">
      <c r="F222" s="104"/>
      <c r="G222" s="104"/>
    </row>
    <row r="223" spans="6:7" ht="12.75">
      <c r="F223" s="104"/>
      <c r="G223" s="104"/>
    </row>
    <row r="224" spans="6:7" ht="12.75">
      <c r="F224" s="104"/>
      <c r="G224" s="104"/>
    </row>
    <row r="225" spans="6:7" ht="12.75">
      <c r="F225" s="104"/>
      <c r="G225" s="104"/>
    </row>
    <row r="226" spans="6:7" ht="12.75">
      <c r="F226" s="104"/>
      <c r="G226" s="104"/>
    </row>
    <row r="227" spans="6:7" ht="12.75">
      <c r="F227" s="104"/>
      <c r="G227" s="104"/>
    </row>
    <row r="228" spans="6:7" ht="12.75">
      <c r="F228" s="104"/>
      <c r="G228" s="104"/>
    </row>
    <row r="229" spans="6:7" ht="12.75">
      <c r="F229" s="104"/>
      <c r="G229" s="104"/>
    </row>
    <row r="230" spans="6:7" ht="12.75">
      <c r="F230" s="104"/>
      <c r="G230" s="104"/>
    </row>
    <row r="231" spans="6:7" ht="12.75">
      <c r="F231" s="104"/>
      <c r="G231" s="104"/>
    </row>
    <row r="232" spans="6:7" ht="12.75">
      <c r="F232" s="104"/>
      <c r="G232" s="104"/>
    </row>
    <row r="233" spans="6:7" ht="12.75">
      <c r="F233" s="104"/>
      <c r="G233" s="104"/>
    </row>
    <row r="234" spans="6:7" ht="12.75">
      <c r="F234" s="104"/>
      <c r="G234" s="104"/>
    </row>
    <row r="235" spans="6:7" ht="12.75">
      <c r="F235" s="104"/>
      <c r="G235" s="104"/>
    </row>
    <row r="236" spans="6:7" ht="12.75">
      <c r="F236" s="104"/>
      <c r="G236" s="104"/>
    </row>
    <row r="237" spans="6:7" ht="12.75">
      <c r="F237" s="104"/>
      <c r="G237" s="104"/>
    </row>
    <row r="238" spans="6:7" ht="12.75">
      <c r="F238" s="104"/>
      <c r="G238" s="104"/>
    </row>
    <row r="239" spans="6:7" ht="12.75">
      <c r="F239" s="104"/>
      <c r="G239" s="104"/>
    </row>
    <row r="240" spans="6:7" ht="12.75">
      <c r="F240" s="104"/>
      <c r="G240" s="104"/>
    </row>
    <row r="241" spans="6:7" ht="12.75">
      <c r="F241" s="104"/>
      <c r="G241" s="104"/>
    </row>
    <row r="242" spans="6:7" ht="12.75">
      <c r="F242" s="104"/>
      <c r="G242" s="104"/>
    </row>
    <row r="243" spans="6:7" ht="12.75">
      <c r="F243" s="104"/>
      <c r="G243" s="104"/>
    </row>
    <row r="244" spans="6:7" ht="12.75">
      <c r="F244" s="104"/>
      <c r="G244" s="104"/>
    </row>
    <row r="245" spans="6:7" ht="12.75">
      <c r="F245" s="104"/>
      <c r="G245" s="104"/>
    </row>
    <row r="246" spans="6:7" ht="12.75">
      <c r="F246" s="104"/>
      <c r="G246" s="104"/>
    </row>
    <row r="247" spans="6:7" ht="12.75">
      <c r="F247" s="104"/>
      <c r="G247" s="104"/>
    </row>
    <row r="248" spans="6:7" ht="12.75">
      <c r="F248" s="104"/>
      <c r="G248" s="104"/>
    </row>
    <row r="249" spans="6:7" ht="12.75">
      <c r="F249" s="104"/>
      <c r="G249" s="104"/>
    </row>
    <row r="250" spans="6:7" ht="12.75">
      <c r="F250" s="104"/>
      <c r="G250" s="104"/>
    </row>
    <row r="251" spans="6:7" ht="12.75">
      <c r="F251" s="104"/>
      <c r="G251" s="104"/>
    </row>
    <row r="252" spans="6:7" ht="12.75">
      <c r="F252" s="104"/>
      <c r="G252" s="104"/>
    </row>
    <row r="253" spans="6:7" ht="12.75">
      <c r="F253" s="104"/>
      <c r="G253" s="104"/>
    </row>
    <row r="254" spans="6:7" ht="12.75">
      <c r="F254" s="104"/>
      <c r="G254" s="104"/>
    </row>
    <row r="255" spans="6:7" ht="12.75">
      <c r="F255" s="104"/>
      <c r="G255" s="104"/>
    </row>
    <row r="256" spans="6:7" ht="12.75">
      <c r="F256" s="104"/>
      <c r="G256" s="104"/>
    </row>
    <row r="257" spans="6:7" ht="12.75">
      <c r="F257" s="104"/>
      <c r="G257" s="104"/>
    </row>
    <row r="258" spans="6:7" ht="12.75">
      <c r="F258" s="104"/>
      <c r="G258" s="104"/>
    </row>
    <row r="259" spans="6:7" ht="12.75">
      <c r="F259" s="104"/>
      <c r="G259" s="104"/>
    </row>
    <row r="260" spans="6:7" ht="12.75">
      <c r="F260" s="104"/>
      <c r="G260" s="104"/>
    </row>
    <row r="261" spans="6:7" ht="12.75">
      <c r="F261" s="104"/>
      <c r="G261" s="104"/>
    </row>
    <row r="262" spans="6:7" ht="12.75">
      <c r="F262" s="104"/>
      <c r="G262" s="104"/>
    </row>
    <row r="263" spans="6:7" ht="12.75">
      <c r="F263" s="104"/>
      <c r="G263" s="104"/>
    </row>
    <row r="264" spans="6:7" ht="12.75">
      <c r="F264" s="104"/>
      <c r="G264" s="104"/>
    </row>
    <row r="265" spans="6:7" ht="12.75">
      <c r="F265" s="104"/>
      <c r="G265" s="104"/>
    </row>
    <row r="266" spans="6:7" ht="12.75">
      <c r="F266" s="104"/>
      <c r="G266" s="104"/>
    </row>
    <row r="267" spans="6:7" ht="12.75">
      <c r="F267" s="104"/>
      <c r="G267" s="104"/>
    </row>
    <row r="268" spans="6:7" ht="12.75">
      <c r="F268" s="104"/>
      <c r="G268" s="104"/>
    </row>
    <row r="269" spans="6:7" ht="12.75">
      <c r="F269" s="104"/>
      <c r="G269" s="104"/>
    </row>
    <row r="270" spans="6:7" ht="12.75">
      <c r="F270" s="104"/>
      <c r="G270" s="104"/>
    </row>
    <row r="271" spans="6:7" ht="12.75">
      <c r="F271" s="104"/>
      <c r="G271" s="104"/>
    </row>
    <row r="272" spans="6:7" ht="12.75">
      <c r="F272" s="104"/>
      <c r="G272" s="104"/>
    </row>
    <row r="273" spans="6:7" ht="12.75">
      <c r="F273" s="104"/>
      <c r="G273" s="104"/>
    </row>
    <row r="274" spans="6:7" ht="12.75">
      <c r="F274" s="104"/>
      <c r="G274" s="104"/>
    </row>
    <row r="275" spans="6:7" ht="12.75">
      <c r="F275" s="104"/>
      <c r="G275" s="104"/>
    </row>
    <row r="276" spans="6:7" ht="12.75">
      <c r="F276" s="104"/>
      <c r="G276" s="104"/>
    </row>
    <row r="277" spans="6:7" ht="12.75">
      <c r="F277" s="104"/>
      <c r="G277" s="104"/>
    </row>
    <row r="278" spans="6:7" ht="12.75">
      <c r="F278" s="104"/>
      <c r="G278" s="104"/>
    </row>
    <row r="279" spans="6:7" ht="12.75">
      <c r="F279" s="104"/>
      <c r="G279" s="104"/>
    </row>
    <row r="280" spans="6:7" ht="12.75">
      <c r="F280" s="104"/>
      <c r="G280" s="104"/>
    </row>
    <row r="281" spans="6:7" ht="12.75">
      <c r="F281" s="104"/>
      <c r="G281" s="104"/>
    </row>
    <row r="282" spans="6:7" ht="12.75">
      <c r="F282" s="104"/>
      <c r="G282" s="104"/>
    </row>
    <row r="283" spans="6:7" ht="12.75">
      <c r="F283" s="104"/>
      <c r="G283" s="104"/>
    </row>
    <row r="284" spans="6:7" ht="12.75">
      <c r="F284" s="104"/>
      <c r="G284" s="104"/>
    </row>
    <row r="285" spans="6:7" ht="12.75">
      <c r="F285" s="104"/>
      <c r="G285" s="104"/>
    </row>
    <row r="286" spans="6:7" ht="12.75">
      <c r="F286" s="104"/>
      <c r="G286" s="104"/>
    </row>
    <row r="287" spans="6:7" ht="12.75">
      <c r="F287" s="104"/>
      <c r="G287" s="104"/>
    </row>
    <row r="288" spans="6:7" ht="12.75">
      <c r="F288" s="104"/>
      <c r="G288" s="104"/>
    </row>
    <row r="289" spans="6:7" ht="12.75">
      <c r="F289" s="104"/>
      <c r="G289" s="104"/>
    </row>
    <row r="290" spans="6:7" ht="12.75">
      <c r="F290" s="104"/>
      <c r="G290" s="104"/>
    </row>
    <row r="291" spans="6:7" ht="12.75">
      <c r="F291" s="104"/>
      <c r="G291" s="104"/>
    </row>
    <row r="292" spans="6:7" ht="12.75">
      <c r="F292" s="104"/>
      <c r="G292" s="104"/>
    </row>
    <row r="293" spans="6:7" ht="12.75">
      <c r="F293" s="104"/>
      <c r="G293" s="104"/>
    </row>
    <row r="294" spans="6:7" ht="12.75">
      <c r="F294" s="104"/>
      <c r="G294" s="104"/>
    </row>
    <row r="295" spans="6:7" ht="12.75">
      <c r="F295" s="104"/>
      <c r="G295" s="104"/>
    </row>
    <row r="296" spans="6:7" ht="12.75">
      <c r="F296" s="104"/>
      <c r="G296" s="104"/>
    </row>
    <row r="297" spans="6:7" ht="12.75">
      <c r="F297" s="104"/>
      <c r="G297" s="104"/>
    </row>
    <row r="298" spans="6:7" ht="12.75">
      <c r="F298" s="104"/>
      <c r="G298" s="104"/>
    </row>
    <row r="299" spans="6:7" ht="12.75">
      <c r="F299" s="104"/>
      <c r="G299" s="104"/>
    </row>
    <row r="300" spans="6:7" ht="12.75">
      <c r="F300" s="104"/>
      <c r="G300" s="104"/>
    </row>
    <row r="301" spans="6:7" ht="12.75">
      <c r="F301" s="104"/>
      <c r="G301" s="104"/>
    </row>
    <row r="302" spans="6:7" ht="12.75">
      <c r="F302" s="104"/>
      <c r="G302" s="104"/>
    </row>
    <row r="303" spans="6:7" ht="12.75">
      <c r="F303" s="104"/>
      <c r="G303" s="104"/>
    </row>
    <row r="304" spans="6:7" ht="12.75">
      <c r="F304" s="104"/>
      <c r="G304" s="104"/>
    </row>
    <row r="305" spans="6:7" ht="12.75">
      <c r="F305" s="104"/>
      <c r="G305" s="104"/>
    </row>
    <row r="306" spans="6:7" ht="12.75">
      <c r="F306" s="104"/>
      <c r="G306" s="104"/>
    </row>
    <row r="307" spans="6:7" ht="12.75">
      <c r="F307" s="104"/>
      <c r="G307" s="104"/>
    </row>
    <row r="308" spans="6:7" ht="12.75">
      <c r="F308" s="104"/>
      <c r="G308" s="104"/>
    </row>
    <row r="309" spans="6:7" ht="12.75">
      <c r="F309" s="104"/>
      <c r="G309" s="104"/>
    </row>
    <row r="310" spans="6:7" ht="12.75">
      <c r="F310" s="104"/>
      <c r="G310" s="104"/>
    </row>
    <row r="311" spans="6:7" ht="12.75">
      <c r="F311" s="104"/>
      <c r="G311" s="104"/>
    </row>
    <row r="312" spans="6:7" ht="12.75">
      <c r="F312" s="104"/>
      <c r="G312" s="104"/>
    </row>
    <row r="313" spans="6:7" ht="12.75">
      <c r="F313" s="104"/>
      <c r="G313" s="104"/>
    </row>
    <row r="314" spans="6:7" ht="12.75">
      <c r="F314" s="104"/>
      <c r="G314" s="104"/>
    </row>
    <row r="315" spans="6:7" ht="12.75">
      <c r="F315" s="104"/>
      <c r="G315" s="104"/>
    </row>
    <row r="316" spans="6:7" ht="12.75">
      <c r="F316" s="104"/>
      <c r="G316" s="104"/>
    </row>
    <row r="317" spans="6:7" ht="12.75">
      <c r="F317" s="104"/>
      <c r="G317" s="104"/>
    </row>
    <row r="318" spans="6:7" ht="12.75">
      <c r="F318" s="104"/>
      <c r="G318" s="104"/>
    </row>
    <row r="319" spans="6:7" ht="12.75">
      <c r="F319" s="104"/>
      <c r="G319" s="104"/>
    </row>
    <row r="320" spans="6:7" ht="12.75">
      <c r="F320" s="104"/>
      <c r="G320" s="104"/>
    </row>
    <row r="321" spans="6:7" ht="12.75">
      <c r="F321" s="104"/>
      <c r="G321" s="104"/>
    </row>
    <row r="322" spans="6:7" ht="12.75">
      <c r="F322" s="104"/>
      <c r="G322" s="104"/>
    </row>
    <row r="323" spans="6:7" ht="12.75">
      <c r="F323" s="104"/>
      <c r="G323" s="104"/>
    </row>
    <row r="324" spans="6:7" ht="12.75">
      <c r="F324" s="104"/>
      <c r="G324" s="104"/>
    </row>
    <row r="325" spans="6:7" ht="12.75">
      <c r="F325" s="104"/>
      <c r="G325" s="104"/>
    </row>
    <row r="326" spans="6:7" ht="12.75">
      <c r="F326" s="104"/>
      <c r="G326" s="104"/>
    </row>
    <row r="327" spans="6:7" ht="12.75">
      <c r="F327" s="104"/>
      <c r="G327" s="104"/>
    </row>
    <row r="328" spans="6:7" ht="12.75">
      <c r="F328" s="104"/>
      <c r="G328" s="104"/>
    </row>
    <row r="329" spans="6:7" ht="12.75">
      <c r="F329" s="104"/>
      <c r="G329" s="104"/>
    </row>
    <row r="330" spans="6:7" ht="12.75">
      <c r="F330" s="104"/>
      <c r="G330" s="104"/>
    </row>
    <row r="331" spans="6:7" ht="12.75">
      <c r="F331" s="104"/>
      <c r="G331" s="104"/>
    </row>
    <row r="332" spans="6:7" ht="12.75">
      <c r="F332" s="104"/>
      <c r="G332" s="104"/>
    </row>
    <row r="333" spans="6:7" ht="12.75">
      <c r="F333" s="104"/>
      <c r="G333" s="104"/>
    </row>
    <row r="334" spans="6:7" ht="12.75">
      <c r="F334" s="104"/>
      <c r="G334" s="104"/>
    </row>
    <row r="335" spans="6:7" ht="12.75">
      <c r="F335" s="104"/>
      <c r="G335" s="104"/>
    </row>
    <row r="336" spans="6:7" ht="12.75">
      <c r="F336" s="104"/>
      <c r="G336" s="104"/>
    </row>
    <row r="337" spans="6:7" ht="12.75">
      <c r="F337" s="104"/>
      <c r="G337" s="104"/>
    </row>
    <row r="338" spans="6:7" ht="12.75">
      <c r="F338" s="104"/>
      <c r="G338" s="104"/>
    </row>
    <row r="339" spans="6:7" ht="12.75">
      <c r="F339" s="104"/>
      <c r="G339" s="104"/>
    </row>
    <row r="340" spans="6:7" ht="12.75">
      <c r="F340" s="104"/>
      <c r="G340" s="104"/>
    </row>
    <row r="341" spans="6:7" ht="12.75">
      <c r="F341" s="104"/>
      <c r="G341" s="104"/>
    </row>
    <row r="342" spans="6:7" ht="12.75">
      <c r="F342" s="104"/>
      <c r="G342" s="104"/>
    </row>
    <row r="343" spans="6:7" ht="12.75">
      <c r="F343" s="104"/>
      <c r="G343" s="104"/>
    </row>
    <row r="344" spans="6:7" ht="12.75">
      <c r="F344" s="104"/>
      <c r="G344" s="104"/>
    </row>
    <row r="345" spans="6:7" ht="12.75">
      <c r="F345" s="104"/>
      <c r="G345" s="104"/>
    </row>
    <row r="346" spans="6:7" ht="12.75">
      <c r="F346" s="104"/>
      <c r="G346" s="104"/>
    </row>
    <row r="347" spans="6:7" ht="12.75">
      <c r="F347" s="104"/>
      <c r="G347" s="104"/>
    </row>
    <row r="348" spans="6:7" ht="12.75">
      <c r="F348" s="104"/>
      <c r="G348" s="104"/>
    </row>
    <row r="349" spans="6:7" ht="12.75">
      <c r="F349" s="104"/>
      <c r="G349" s="104"/>
    </row>
    <row r="350" spans="6:7" ht="12.75">
      <c r="F350" s="104"/>
      <c r="G350" s="104"/>
    </row>
    <row r="351" spans="6:7" ht="12.75">
      <c r="F351" s="104"/>
      <c r="G351" s="104"/>
    </row>
    <row r="352" spans="6:7" ht="12.75">
      <c r="F352" s="104"/>
      <c r="G352" s="104"/>
    </row>
    <row r="353" spans="6:7" ht="12.75">
      <c r="F353" s="104"/>
      <c r="G353" s="104"/>
    </row>
    <row r="354" spans="6:7" ht="12.75">
      <c r="F354" s="104"/>
      <c r="G354" s="104"/>
    </row>
    <row r="355" spans="6:7" ht="12.75">
      <c r="F355" s="104"/>
      <c r="G355" s="104"/>
    </row>
    <row r="356" spans="6:7" ht="12.75">
      <c r="F356" s="104"/>
      <c r="G356" s="104"/>
    </row>
    <row r="357" spans="6:7" ht="12.75">
      <c r="F357" s="104"/>
      <c r="G357" s="104"/>
    </row>
    <row r="358" spans="6:7" ht="12.75">
      <c r="F358" s="104"/>
      <c r="G358" s="104"/>
    </row>
    <row r="359" spans="6:7" ht="12.75">
      <c r="F359" s="104"/>
      <c r="G359" s="104"/>
    </row>
    <row r="360" spans="6:7" ht="12.75">
      <c r="F360" s="104"/>
      <c r="G360" s="104"/>
    </row>
    <row r="361" spans="6:7" ht="12.75">
      <c r="F361" s="104"/>
      <c r="G361" s="104"/>
    </row>
    <row r="362" spans="6:7" ht="12.75">
      <c r="F362" s="104"/>
      <c r="G362" s="104"/>
    </row>
    <row r="363" spans="6:7" ht="12.75">
      <c r="F363" s="104"/>
      <c r="G363" s="104"/>
    </row>
    <row r="364" spans="6:7" ht="12.75">
      <c r="F364" s="104"/>
      <c r="G364" s="104"/>
    </row>
    <row r="365" spans="6:7" ht="12.75">
      <c r="F365" s="104"/>
      <c r="G365" s="104"/>
    </row>
    <row r="366" spans="6:7" ht="12.75">
      <c r="F366" s="104"/>
      <c r="G366" s="104"/>
    </row>
    <row r="367" spans="6:7" ht="12.75">
      <c r="F367" s="104"/>
      <c r="G367" s="104"/>
    </row>
    <row r="368" spans="6:7" ht="12.75">
      <c r="F368" s="104"/>
      <c r="G368" s="104"/>
    </row>
    <row r="369" spans="6:7" ht="12.75">
      <c r="F369" s="104"/>
      <c r="G369" s="104"/>
    </row>
    <row r="370" spans="6:7" ht="12.75">
      <c r="F370" s="104"/>
      <c r="G370" s="104"/>
    </row>
    <row r="371" spans="6:7" ht="12.75">
      <c r="F371" s="104"/>
      <c r="G371" s="104"/>
    </row>
    <row r="372" spans="6:7" ht="12.75">
      <c r="F372" s="104"/>
      <c r="G372" s="104"/>
    </row>
    <row r="373" spans="6:7" ht="12.75">
      <c r="F373" s="104"/>
      <c r="G373" s="104"/>
    </row>
    <row r="374" spans="6:7" ht="12.75">
      <c r="F374" s="104"/>
      <c r="G374" s="104"/>
    </row>
    <row r="375" spans="6:7" ht="12.75">
      <c r="F375" s="104"/>
      <c r="G375" s="104"/>
    </row>
    <row r="376" spans="6:7" ht="12.75">
      <c r="F376" s="104"/>
      <c r="G376" s="104"/>
    </row>
    <row r="377" spans="6:7" ht="12.75">
      <c r="F377" s="104"/>
      <c r="G377" s="104"/>
    </row>
    <row r="378" spans="6:7" ht="12.75">
      <c r="F378" s="104"/>
      <c r="G378" s="104"/>
    </row>
    <row r="379" spans="6:7" ht="12.75">
      <c r="F379" s="104"/>
      <c r="G379" s="104"/>
    </row>
    <row r="380" spans="6:7" ht="12.75">
      <c r="F380" s="104"/>
      <c r="G380" s="104"/>
    </row>
    <row r="381" spans="6:7" ht="12.75">
      <c r="F381" s="104"/>
      <c r="G381" s="104"/>
    </row>
    <row r="382" spans="6:7" ht="12.75">
      <c r="F382" s="104"/>
      <c r="G382" s="104"/>
    </row>
    <row r="383" spans="6:7" ht="12.75">
      <c r="F383" s="104"/>
      <c r="G383" s="104"/>
    </row>
    <row r="384" spans="6:7" ht="12.75">
      <c r="F384" s="104"/>
      <c r="G384" s="104"/>
    </row>
    <row r="385" spans="6:7" ht="12.75">
      <c r="F385" s="104"/>
      <c r="G385" s="104"/>
    </row>
    <row r="386" spans="6:7" ht="12.75">
      <c r="F386" s="104"/>
      <c r="G386" s="104"/>
    </row>
    <row r="387" spans="6:7" ht="12.75">
      <c r="F387" s="104"/>
      <c r="G387" s="104"/>
    </row>
    <row r="388" spans="6:7" ht="12.75">
      <c r="F388" s="104"/>
      <c r="G388" s="104"/>
    </row>
    <row r="389" spans="6:7" ht="12.75">
      <c r="F389" s="104"/>
      <c r="G389" s="104"/>
    </row>
    <row r="390" spans="6:7" ht="12.75">
      <c r="F390" s="104"/>
      <c r="G390" s="104"/>
    </row>
    <row r="391" spans="6:7" ht="12.75">
      <c r="F391" s="104"/>
      <c r="G391" s="104"/>
    </row>
    <row r="392" spans="6:7" ht="12.75">
      <c r="F392" s="104"/>
      <c r="G392" s="104"/>
    </row>
    <row r="393" spans="6:7" ht="12.75">
      <c r="F393" s="104"/>
      <c r="G393" s="104"/>
    </row>
    <row r="394" spans="6:7" ht="12.75">
      <c r="F394" s="104"/>
      <c r="G394" s="104"/>
    </row>
    <row r="395" spans="6:7" ht="12.75">
      <c r="F395" s="104"/>
      <c r="G395" s="104"/>
    </row>
    <row r="396" spans="6:7" ht="12.75">
      <c r="F396" s="104"/>
      <c r="G396" s="104"/>
    </row>
    <row r="397" spans="6:7" ht="12.75">
      <c r="F397" s="104"/>
      <c r="G397" s="104"/>
    </row>
    <row r="398" spans="6:7" ht="12.75">
      <c r="F398" s="104"/>
      <c r="G398" s="104"/>
    </row>
    <row r="399" spans="6:7" ht="12.75">
      <c r="F399" s="104"/>
      <c r="G399" s="104"/>
    </row>
    <row r="400" spans="6:7" ht="12.75">
      <c r="F400" s="104"/>
      <c r="G400" s="104"/>
    </row>
    <row r="401" spans="6:7" ht="12.75">
      <c r="F401" s="104"/>
      <c r="G401" s="104"/>
    </row>
    <row r="402" spans="6:7" ht="12.75">
      <c r="F402" s="104"/>
      <c r="G402" s="104"/>
    </row>
    <row r="403" spans="6:7" ht="12.75">
      <c r="F403" s="104"/>
      <c r="G403" s="104"/>
    </row>
    <row r="404" spans="6:7" ht="12.75">
      <c r="F404" s="104"/>
      <c r="G404" s="104"/>
    </row>
    <row r="405" spans="6:7" ht="12.75">
      <c r="F405" s="104"/>
      <c r="G405" s="104"/>
    </row>
    <row r="406" spans="6:7" ht="12.75">
      <c r="F406" s="104"/>
      <c r="G406" s="104"/>
    </row>
    <row r="407" spans="6:7" ht="12.75">
      <c r="F407" s="104"/>
      <c r="G407" s="104"/>
    </row>
    <row r="408" spans="6:7" ht="12.75">
      <c r="F408" s="104"/>
      <c r="G408" s="104"/>
    </row>
    <row r="409" spans="6:7" ht="12.75">
      <c r="F409" s="104"/>
      <c r="G409" s="104"/>
    </row>
    <row r="410" spans="6:7" ht="12.75">
      <c r="F410" s="104"/>
      <c r="G410" s="104"/>
    </row>
    <row r="411" spans="6:7" ht="12.75">
      <c r="F411" s="104"/>
      <c r="G411" s="104"/>
    </row>
    <row r="412" spans="6:7" ht="12.75">
      <c r="F412" s="104"/>
      <c r="G412" s="104"/>
    </row>
    <row r="413" spans="6:7" ht="12.75">
      <c r="F413" s="104"/>
      <c r="G413" s="104"/>
    </row>
    <row r="414" spans="6:7" ht="12.75">
      <c r="F414" s="104"/>
      <c r="G414" s="104"/>
    </row>
    <row r="415" spans="6:7" ht="12.75">
      <c r="F415" s="104"/>
      <c r="G415" s="104"/>
    </row>
    <row r="416" spans="6:7" ht="12.75">
      <c r="F416" s="104"/>
      <c r="G416" s="104"/>
    </row>
    <row r="417" spans="6:7" ht="12.75">
      <c r="F417" s="104"/>
      <c r="G417" s="104"/>
    </row>
    <row r="418" spans="6:7" ht="12.75">
      <c r="F418" s="104"/>
      <c r="G418" s="104"/>
    </row>
    <row r="419" spans="6:7" ht="12.75">
      <c r="F419" s="104"/>
      <c r="G419" s="104"/>
    </row>
    <row r="420" spans="6:7" ht="12.75">
      <c r="F420" s="104"/>
      <c r="G420" s="104"/>
    </row>
    <row r="421" spans="6:7" ht="12.75">
      <c r="F421" s="104"/>
      <c r="G421" s="104"/>
    </row>
    <row r="422" spans="6:7" ht="12.75">
      <c r="F422" s="104"/>
      <c r="G422" s="104"/>
    </row>
    <row r="423" spans="6:7" ht="12.75">
      <c r="F423" s="104"/>
      <c r="G423" s="104"/>
    </row>
    <row r="424" spans="6:7" ht="12.75">
      <c r="F424" s="104"/>
      <c r="G424" s="104"/>
    </row>
    <row r="425" spans="6:7" ht="12.75">
      <c r="F425" s="104"/>
      <c r="G425" s="104"/>
    </row>
    <row r="426" spans="6:7" ht="12.75">
      <c r="F426" s="104"/>
      <c r="G426" s="104"/>
    </row>
    <row r="427" spans="6:7" ht="12.75">
      <c r="F427" s="104"/>
      <c r="G427" s="104"/>
    </row>
    <row r="428" spans="6:7" ht="12.75">
      <c r="F428" s="104"/>
      <c r="G428" s="104"/>
    </row>
    <row r="429" spans="6:7" ht="12.75">
      <c r="F429" s="104"/>
      <c r="G429" s="104"/>
    </row>
    <row r="430" spans="6:7" ht="12.75">
      <c r="F430" s="104"/>
      <c r="G430" s="104"/>
    </row>
    <row r="431" spans="6:7" ht="12.75">
      <c r="F431" s="104"/>
      <c r="G431" s="104"/>
    </row>
    <row r="432" spans="6:7" ht="12.75">
      <c r="F432" s="104"/>
      <c r="G432" s="104"/>
    </row>
    <row r="433" spans="6:7" ht="12.75">
      <c r="F433" s="104"/>
      <c r="G433" s="104"/>
    </row>
    <row r="434" spans="6:7" ht="12.75">
      <c r="F434" s="104"/>
      <c r="G434" s="104"/>
    </row>
    <row r="435" spans="6:7" ht="12.75">
      <c r="F435" s="104"/>
      <c r="G435" s="104"/>
    </row>
    <row r="436" spans="6:7" ht="12.75">
      <c r="F436" s="104"/>
      <c r="G436" s="104"/>
    </row>
    <row r="437" spans="6:7" ht="12.75">
      <c r="F437" s="104"/>
      <c r="G437" s="104"/>
    </row>
    <row r="438" spans="6:7" ht="12.75">
      <c r="F438" s="104"/>
      <c r="G438" s="104"/>
    </row>
    <row r="439" spans="6:7" ht="12.75">
      <c r="F439" s="104"/>
      <c r="G439" s="104"/>
    </row>
    <row r="440" spans="6:7" ht="12.75">
      <c r="F440" s="104"/>
      <c r="G440" s="104"/>
    </row>
    <row r="441" spans="6:7" ht="12.75">
      <c r="F441" s="104"/>
      <c r="G441" s="104"/>
    </row>
    <row r="442" spans="6:7" ht="12.75">
      <c r="F442" s="104"/>
      <c r="G442" s="104"/>
    </row>
    <row r="443" spans="6:7" ht="12.75">
      <c r="F443" s="104"/>
      <c r="G443" s="104"/>
    </row>
    <row r="444" spans="6:7" ht="12.75">
      <c r="F444" s="104"/>
      <c r="G444" s="104"/>
    </row>
    <row r="445" spans="6:7" ht="12.75">
      <c r="F445" s="104"/>
      <c r="G445" s="104"/>
    </row>
    <row r="446" spans="6:7" ht="12.75">
      <c r="F446" s="104"/>
      <c r="G446" s="104"/>
    </row>
    <row r="447" spans="6:7" ht="12.75">
      <c r="F447" s="104"/>
      <c r="G447" s="104"/>
    </row>
    <row r="448" spans="6:7" ht="12.75">
      <c r="F448" s="104"/>
      <c r="G448" s="104"/>
    </row>
    <row r="449" spans="6:7" ht="12.75">
      <c r="F449" s="104"/>
      <c r="G449" s="104"/>
    </row>
    <row r="450" spans="6:7" ht="12.75">
      <c r="F450" s="104"/>
      <c r="G450" s="104"/>
    </row>
    <row r="451" spans="6:7" ht="12.75">
      <c r="F451" s="104"/>
      <c r="G451" s="104"/>
    </row>
    <row r="452" spans="6:7" ht="12.75">
      <c r="F452" s="104"/>
      <c r="G452" s="104"/>
    </row>
    <row r="453" spans="6:7" ht="12.75">
      <c r="F453" s="104"/>
      <c r="G453" s="104"/>
    </row>
    <row r="454" spans="6:7" ht="12.75">
      <c r="F454" s="104"/>
      <c r="G454" s="104"/>
    </row>
    <row r="455" spans="6:7" ht="12.75">
      <c r="F455" s="104"/>
      <c r="G455" s="104"/>
    </row>
    <row r="456" spans="6:7" ht="12.75">
      <c r="F456" s="104"/>
      <c r="G456" s="104"/>
    </row>
    <row r="457" spans="6:7" ht="12.75">
      <c r="F457" s="104"/>
      <c r="G457" s="104"/>
    </row>
    <row r="458" spans="6:7" ht="12.75">
      <c r="F458" s="104"/>
      <c r="G458" s="104"/>
    </row>
    <row r="459" spans="6:7" ht="12.75">
      <c r="F459" s="104"/>
      <c r="G459" s="104"/>
    </row>
    <row r="460" spans="6:7" ht="12.75">
      <c r="F460" s="104"/>
      <c r="G460" s="104"/>
    </row>
    <row r="461" spans="6:7" ht="12.75">
      <c r="F461" s="104"/>
      <c r="G461" s="104"/>
    </row>
    <row r="462" spans="6:7" ht="12.75">
      <c r="F462" s="104"/>
      <c r="G462" s="104"/>
    </row>
    <row r="463" spans="6:7" ht="12.75">
      <c r="F463" s="104"/>
      <c r="G463" s="104"/>
    </row>
    <row r="464" spans="6:7" ht="12.75">
      <c r="F464" s="104"/>
      <c r="G464" s="104"/>
    </row>
    <row r="465" spans="6:7" ht="12.75">
      <c r="F465" s="104"/>
      <c r="G465" s="104"/>
    </row>
    <row r="466" spans="6:7" ht="12.75">
      <c r="F466" s="104"/>
      <c r="G466" s="104"/>
    </row>
    <row r="467" spans="6:7" ht="12.75">
      <c r="F467" s="104"/>
      <c r="G467" s="104"/>
    </row>
    <row r="468" spans="6:7" ht="12.75">
      <c r="F468" s="104"/>
      <c r="G468" s="104"/>
    </row>
    <row r="469" spans="6:7" ht="12.75">
      <c r="F469" s="104"/>
      <c r="G469" s="104"/>
    </row>
    <row r="470" spans="6:7" ht="12.75">
      <c r="F470" s="104"/>
      <c r="G470" s="104"/>
    </row>
    <row r="471" spans="6:7" ht="12.75">
      <c r="F471" s="104"/>
      <c r="G471" s="104"/>
    </row>
    <row r="472" spans="6:7" ht="12.75">
      <c r="F472" s="104"/>
      <c r="G472" s="104"/>
    </row>
    <row r="473" spans="6:7" ht="12.75">
      <c r="F473" s="104"/>
      <c r="G473" s="104"/>
    </row>
  </sheetData>
  <mergeCells count="36">
    <mergeCell ref="V5:W5"/>
    <mergeCell ref="AA5:AB5"/>
    <mergeCell ref="U91:Y91"/>
    <mergeCell ref="Z91:AD91"/>
    <mergeCell ref="A91:E91"/>
    <mergeCell ref="F91:J91"/>
    <mergeCell ref="K91:O91"/>
    <mergeCell ref="P91:T91"/>
    <mergeCell ref="K89:T89"/>
    <mergeCell ref="U89:AD89"/>
    <mergeCell ref="F2:J2"/>
    <mergeCell ref="F3:J3"/>
    <mergeCell ref="F4:J4"/>
    <mergeCell ref="P4:T4"/>
    <mergeCell ref="Q5:R5"/>
    <mergeCell ref="A89:J89"/>
    <mergeCell ref="U4:Y4"/>
    <mergeCell ref="Z4:AD4"/>
    <mergeCell ref="A1:J1"/>
    <mergeCell ref="K1:T1"/>
    <mergeCell ref="K3:O3"/>
    <mergeCell ref="A2:E2"/>
    <mergeCell ref="A3:E3"/>
    <mergeCell ref="K2:O2"/>
    <mergeCell ref="P2:T2"/>
    <mergeCell ref="P3:T3"/>
    <mergeCell ref="A4:E4"/>
    <mergeCell ref="K4:O4"/>
    <mergeCell ref="B5:C5"/>
    <mergeCell ref="G5:H5"/>
    <mergeCell ref="L5:M5"/>
    <mergeCell ref="U1:AD1"/>
    <mergeCell ref="U2:Y2"/>
    <mergeCell ref="Z2:AD2"/>
    <mergeCell ref="U3:Y3"/>
    <mergeCell ref="Z3:AD3"/>
  </mergeCells>
  <printOptions horizontalCentered="1"/>
  <pageMargins left="0.75" right="0.75" top="1" bottom="0.25" header="0.5" footer="0.5"/>
  <pageSetup fitToWidth="3" fitToHeight="1" horizontalDpi="300" verticalDpi="300" orientation="portrait" scale="48" r:id="rId1"/>
  <headerFooter alignWithMargins="0">
    <oddHeader>&amp;C&amp;"Arial,Bold"&amp;14Brassworld Rosters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5"/>
  <sheetViews>
    <sheetView zoomScale="75" zoomScaleNormal="75" zoomScaleSheetLayoutView="50" workbookViewId="0" topLeftCell="L1">
      <pane ySplit="4" topLeftCell="BM91" activePane="bottomLeft" state="frozen"/>
      <selection pane="topLeft" activeCell="A1" sqref="A1"/>
      <selection pane="bottomLeft" activeCell="P97" sqref="P97"/>
    </sheetView>
  </sheetViews>
  <sheetFormatPr defaultColWidth="9.140625" defaultRowHeight="12.75"/>
  <cols>
    <col min="1" max="1" width="28.7109375" style="0" customWidth="1"/>
    <col min="2" max="5" width="15.140625" style="0" customWidth="1"/>
    <col min="6" max="6" width="28.7109375" style="0" customWidth="1"/>
    <col min="7" max="10" width="15.140625" style="0" customWidth="1"/>
    <col min="11" max="11" width="28.7109375" style="0" customWidth="1"/>
    <col min="12" max="15" width="15.140625" style="0" customWidth="1"/>
    <col min="16" max="16" width="28.7109375" style="0" customWidth="1"/>
    <col min="17" max="20" width="15.140625" style="0" customWidth="1"/>
    <col min="21" max="21" width="28.7109375" style="0" customWidth="1"/>
    <col min="22" max="25" width="15.140625" style="0" customWidth="1"/>
    <col min="26" max="26" width="28.7109375" style="0" customWidth="1"/>
    <col min="27" max="30" width="15.140625" style="0" customWidth="1"/>
  </cols>
  <sheetData>
    <row r="1" spans="1:30" ht="18">
      <c r="A1" s="150" t="s">
        <v>2493</v>
      </c>
      <c r="B1" s="151"/>
      <c r="C1" s="151"/>
      <c r="D1" s="151"/>
      <c r="E1" s="151"/>
      <c r="F1" s="151"/>
      <c r="G1" s="151"/>
      <c r="H1" s="151"/>
      <c r="I1" s="151"/>
      <c r="J1" s="152"/>
      <c r="K1" s="150" t="s">
        <v>2493</v>
      </c>
      <c r="L1" s="151"/>
      <c r="M1" s="151"/>
      <c r="N1" s="151"/>
      <c r="O1" s="151"/>
      <c r="P1" s="151"/>
      <c r="Q1" s="151"/>
      <c r="R1" s="151"/>
      <c r="S1" s="151"/>
      <c r="T1" s="152"/>
      <c r="U1" s="150" t="s">
        <v>2493</v>
      </c>
      <c r="V1" s="151"/>
      <c r="W1" s="151"/>
      <c r="X1" s="151"/>
      <c r="Y1" s="151"/>
      <c r="Z1" s="151"/>
      <c r="AA1" s="151"/>
      <c r="AB1" s="151"/>
      <c r="AC1" s="151"/>
      <c r="AD1" s="152"/>
    </row>
    <row r="2" spans="1:30" ht="18">
      <c r="A2" s="153" t="s">
        <v>2204</v>
      </c>
      <c r="B2" s="154"/>
      <c r="C2" s="154"/>
      <c r="D2" s="154"/>
      <c r="E2" s="155"/>
      <c r="F2" s="153" t="s">
        <v>2205</v>
      </c>
      <c r="G2" s="154"/>
      <c r="H2" s="154"/>
      <c r="I2" s="154"/>
      <c r="J2" s="155"/>
      <c r="K2" s="153" t="s">
        <v>2867</v>
      </c>
      <c r="L2" s="154"/>
      <c r="M2" s="154"/>
      <c r="N2" s="154"/>
      <c r="O2" s="155"/>
      <c r="P2" s="153" t="s">
        <v>822</v>
      </c>
      <c r="Q2" s="154"/>
      <c r="R2" s="154"/>
      <c r="S2" s="154"/>
      <c r="T2" s="155"/>
      <c r="U2" s="153" t="s">
        <v>2165</v>
      </c>
      <c r="V2" s="154"/>
      <c r="W2" s="154"/>
      <c r="X2" s="154"/>
      <c r="Y2" s="155"/>
      <c r="Z2" s="153" t="s">
        <v>962</v>
      </c>
      <c r="AA2" s="154"/>
      <c r="AB2" s="154"/>
      <c r="AC2" s="154"/>
      <c r="AD2" s="155"/>
    </row>
    <row r="3" spans="1:30" ht="18">
      <c r="A3" s="156" t="s">
        <v>2495</v>
      </c>
      <c r="B3" s="157"/>
      <c r="C3" s="157"/>
      <c r="D3" s="157"/>
      <c r="E3" s="158"/>
      <c r="F3" s="156" t="s">
        <v>852</v>
      </c>
      <c r="G3" s="157"/>
      <c r="H3" s="157"/>
      <c r="I3" s="157"/>
      <c r="J3" s="158"/>
      <c r="K3" s="156" t="s">
        <v>2868</v>
      </c>
      <c r="L3" s="157"/>
      <c r="M3" s="157"/>
      <c r="N3" s="157"/>
      <c r="O3" s="158"/>
      <c r="P3" s="156" t="s">
        <v>823</v>
      </c>
      <c r="Q3" s="157"/>
      <c r="R3" s="157"/>
      <c r="S3" s="157"/>
      <c r="T3" s="158"/>
      <c r="U3" s="156" t="s">
        <v>671</v>
      </c>
      <c r="V3" s="157"/>
      <c r="W3" s="157"/>
      <c r="X3" s="157"/>
      <c r="Y3" s="158"/>
      <c r="Z3" s="156" t="s">
        <v>963</v>
      </c>
      <c r="AA3" s="157"/>
      <c r="AB3" s="157"/>
      <c r="AC3" s="157"/>
      <c r="AD3" s="158"/>
    </row>
    <row r="4" spans="1:30" ht="15">
      <c r="A4" s="159" t="s">
        <v>888</v>
      </c>
      <c r="B4" s="160"/>
      <c r="C4" s="160"/>
      <c r="D4" s="160"/>
      <c r="E4" s="161"/>
      <c r="F4" s="159" t="s">
        <v>2160</v>
      </c>
      <c r="G4" s="160"/>
      <c r="H4" s="160"/>
      <c r="I4" s="160"/>
      <c r="J4" s="161"/>
      <c r="K4" s="159" t="s">
        <v>242</v>
      </c>
      <c r="L4" s="160"/>
      <c r="M4" s="160"/>
      <c r="N4" s="160"/>
      <c r="O4" s="161"/>
      <c r="P4" s="159" t="s">
        <v>1192</v>
      </c>
      <c r="Q4" s="160"/>
      <c r="R4" s="160"/>
      <c r="S4" s="160"/>
      <c r="T4" s="161"/>
      <c r="U4" s="159" t="s">
        <v>670</v>
      </c>
      <c r="V4" s="160"/>
      <c r="W4" s="160"/>
      <c r="X4" s="160"/>
      <c r="Y4" s="161"/>
      <c r="Z4" s="159" t="s">
        <v>2158</v>
      </c>
      <c r="AA4" s="160"/>
      <c r="AB4" s="160"/>
      <c r="AC4" s="160"/>
      <c r="AD4" s="161"/>
    </row>
    <row r="5" spans="1:30" ht="15">
      <c r="A5" s="113" t="s">
        <v>889</v>
      </c>
      <c r="B5" s="162">
        <f>SUM(C93:C195)</f>
        <v>6211778</v>
      </c>
      <c r="C5" s="163"/>
      <c r="D5" s="114"/>
      <c r="E5" s="114"/>
      <c r="F5" s="113" t="s">
        <v>889</v>
      </c>
      <c r="G5" s="162">
        <f>SUM(H93:H195)</f>
        <v>65560834</v>
      </c>
      <c r="H5" s="163"/>
      <c r="I5" s="114"/>
      <c r="J5" s="114"/>
      <c r="K5" s="113" t="s">
        <v>889</v>
      </c>
      <c r="L5" s="162">
        <f>SUM(M93:M195)</f>
        <v>54104778</v>
      </c>
      <c r="M5" s="163"/>
      <c r="N5" s="114"/>
      <c r="O5" s="114"/>
      <c r="P5" s="113" t="s">
        <v>889</v>
      </c>
      <c r="Q5" s="162">
        <f>SUM(R93:R195)</f>
        <v>40550358</v>
      </c>
      <c r="R5" s="163"/>
      <c r="S5" s="114"/>
      <c r="T5" s="114"/>
      <c r="U5" s="113" t="s">
        <v>889</v>
      </c>
      <c r="V5" s="162">
        <f>SUM(W93:W195)</f>
        <v>52433387</v>
      </c>
      <c r="W5" s="163"/>
      <c r="X5" s="114"/>
      <c r="Y5" s="114"/>
      <c r="Z5" s="113" t="s">
        <v>889</v>
      </c>
      <c r="AA5" s="162">
        <f>SUM(AB93:AB195)</f>
        <v>76503750</v>
      </c>
      <c r="AB5" s="163"/>
      <c r="AC5" s="114"/>
      <c r="AD5" s="114"/>
    </row>
    <row r="6" spans="1:30" ht="12.75">
      <c r="A6" s="12"/>
      <c r="B6" s="115"/>
      <c r="C6" s="115"/>
      <c r="D6" s="115"/>
      <c r="E6" s="115"/>
      <c r="F6" s="12"/>
      <c r="G6" s="115"/>
      <c r="H6" s="115"/>
      <c r="I6" s="115"/>
      <c r="J6" s="115"/>
      <c r="K6" s="12"/>
      <c r="L6" s="115"/>
      <c r="M6" s="115"/>
      <c r="N6" s="115"/>
      <c r="O6" s="115"/>
      <c r="P6" s="12"/>
      <c r="Q6" s="115"/>
      <c r="R6" s="115"/>
      <c r="S6" s="115"/>
      <c r="T6" s="115"/>
      <c r="U6" s="12"/>
      <c r="V6" s="115"/>
      <c r="W6" s="115"/>
      <c r="X6" s="115"/>
      <c r="Y6" s="115"/>
      <c r="Z6" s="12"/>
      <c r="AA6" s="115"/>
      <c r="AB6" s="115"/>
      <c r="AC6" s="115"/>
      <c r="AD6" s="115"/>
    </row>
    <row r="7" spans="1:30" ht="12.75">
      <c r="A7" s="10"/>
      <c r="B7" s="11">
        <v>2005</v>
      </c>
      <c r="C7" s="11">
        <v>2006</v>
      </c>
      <c r="D7" s="11">
        <v>2007</v>
      </c>
      <c r="E7" s="11">
        <v>2008</v>
      </c>
      <c r="F7" s="10"/>
      <c r="G7" s="11">
        <v>2005</v>
      </c>
      <c r="H7" s="11">
        <v>2006</v>
      </c>
      <c r="I7" s="11">
        <v>2007</v>
      </c>
      <c r="J7" s="11">
        <v>2008</v>
      </c>
      <c r="K7" s="10"/>
      <c r="L7" s="11">
        <v>2005</v>
      </c>
      <c r="M7" s="11">
        <v>2006</v>
      </c>
      <c r="N7" s="11">
        <v>2007</v>
      </c>
      <c r="O7" s="11">
        <v>2008</v>
      </c>
      <c r="P7" s="10"/>
      <c r="Q7" s="11">
        <v>2005</v>
      </c>
      <c r="R7" s="11">
        <v>2006</v>
      </c>
      <c r="S7" s="11">
        <v>2007</v>
      </c>
      <c r="T7" s="11">
        <v>2008</v>
      </c>
      <c r="U7" s="10"/>
      <c r="V7" s="11">
        <v>2005</v>
      </c>
      <c r="W7" s="11">
        <v>2006</v>
      </c>
      <c r="X7" s="11">
        <v>2007</v>
      </c>
      <c r="Y7" s="11">
        <v>2008</v>
      </c>
      <c r="Z7" s="10"/>
      <c r="AA7" s="11">
        <v>2005</v>
      </c>
      <c r="AB7" s="11">
        <v>2006</v>
      </c>
      <c r="AC7" s="11">
        <v>2007</v>
      </c>
      <c r="AD7" s="11">
        <v>2008</v>
      </c>
    </row>
    <row r="8" spans="1:30" ht="12.75">
      <c r="A8" s="12" t="s">
        <v>894</v>
      </c>
      <c r="B8" s="13">
        <f>SUM(B13:B74)</f>
        <v>46616666</v>
      </c>
      <c r="C8" s="13">
        <f>SUM(C10:C67)</f>
        <v>23466666</v>
      </c>
      <c r="D8" s="13">
        <f>SUM(D10:D67)</f>
        <v>0</v>
      </c>
      <c r="E8" s="13">
        <f>SUM(E10:E67)</f>
        <v>0</v>
      </c>
      <c r="F8" s="12" t="s">
        <v>894</v>
      </c>
      <c r="G8" s="13">
        <f>SUM(G13:G74)</f>
        <v>33275000</v>
      </c>
      <c r="H8" s="13">
        <f>SUM(H10:H67)</f>
        <v>28150000</v>
      </c>
      <c r="I8" s="13">
        <f>SUM(I10:I67)</f>
        <v>11200000</v>
      </c>
      <c r="J8" s="13">
        <f>SUM(J10:J67)</f>
        <v>5600000</v>
      </c>
      <c r="K8" s="12" t="s">
        <v>894</v>
      </c>
      <c r="L8" s="13">
        <f>SUM(L13:L74)</f>
        <v>15167333</v>
      </c>
      <c r="M8" s="13">
        <f>SUM(M10:M67)</f>
        <v>8100000</v>
      </c>
      <c r="N8" s="13">
        <f>SUM(N10:N67)</f>
        <v>1200000</v>
      </c>
      <c r="O8" s="13">
        <f>SUM(O10:O67)</f>
        <v>0</v>
      </c>
      <c r="P8" s="12" t="s">
        <v>894</v>
      </c>
      <c r="Q8" s="13">
        <f>SUM(Q13:Q74)</f>
        <v>30341833</v>
      </c>
      <c r="R8" s="13">
        <f>SUM(R10:R67)</f>
        <v>7620332</v>
      </c>
      <c r="S8" s="13">
        <f>SUM(S10:S67)</f>
        <v>800000</v>
      </c>
      <c r="T8" s="13">
        <f>SUM(T10:T67)</f>
        <v>0</v>
      </c>
      <c r="U8" s="12" t="s">
        <v>894</v>
      </c>
      <c r="V8" s="13">
        <f>SUM(V13:V74)</f>
        <v>18433334</v>
      </c>
      <c r="W8" s="13">
        <f>SUM(W10:W67)</f>
        <v>10833332</v>
      </c>
      <c r="X8" s="13">
        <f>SUM(X10:X67)</f>
        <v>1200000</v>
      </c>
      <c r="Y8" s="13">
        <f>SUM(Y10:Y67)</f>
        <v>0</v>
      </c>
      <c r="Z8" s="12" t="s">
        <v>894</v>
      </c>
      <c r="AA8" s="13">
        <f>SUM(AA13:AA74)</f>
        <v>23016666</v>
      </c>
      <c r="AB8" s="13">
        <f>SUM(AB10:AB67)</f>
        <v>11400000</v>
      </c>
      <c r="AC8" s="13">
        <f>SUM(AC10:AC67)</f>
        <v>3200000</v>
      </c>
      <c r="AD8" s="13">
        <f>SUM(AD10:AD67)</f>
        <v>2800000</v>
      </c>
    </row>
    <row r="9" spans="1:30" ht="12.75">
      <c r="A9" s="47"/>
      <c r="B9" s="2"/>
      <c r="C9" s="2"/>
      <c r="D9" s="2"/>
      <c r="E9" s="2"/>
      <c r="F9" s="47"/>
      <c r="G9" s="2"/>
      <c r="H9" s="2"/>
      <c r="I9" s="2"/>
      <c r="J9" s="2"/>
      <c r="K9" s="47"/>
      <c r="L9" s="2"/>
      <c r="M9" s="2"/>
      <c r="N9" s="2"/>
      <c r="O9" s="2"/>
      <c r="P9" s="47"/>
      <c r="Q9" s="2"/>
      <c r="R9" s="2"/>
      <c r="S9" s="2"/>
      <c r="T9" s="2"/>
      <c r="U9" s="47"/>
      <c r="V9" s="2"/>
      <c r="W9" s="2"/>
      <c r="X9" s="2"/>
      <c r="Y9" s="2"/>
      <c r="Z9" s="47"/>
      <c r="AA9" s="2"/>
      <c r="AB9" s="2"/>
      <c r="AC9" s="2"/>
      <c r="AD9" s="2"/>
    </row>
    <row r="10" spans="1:30" ht="12.75">
      <c r="A10" s="1" t="s">
        <v>2155</v>
      </c>
      <c r="B10" s="15"/>
      <c r="C10" s="16"/>
      <c r="D10" s="1"/>
      <c r="E10" s="1"/>
      <c r="F10" s="1" t="s">
        <v>2155</v>
      </c>
      <c r="G10" s="1"/>
      <c r="H10" s="1"/>
      <c r="I10" s="1"/>
      <c r="J10" s="1"/>
      <c r="K10" s="1" t="s">
        <v>2155</v>
      </c>
      <c r="L10" s="1"/>
      <c r="M10" s="1"/>
      <c r="N10" s="1"/>
      <c r="O10" s="1"/>
      <c r="P10" s="1" t="s">
        <v>2155</v>
      </c>
      <c r="Q10" s="1"/>
      <c r="R10" s="1"/>
      <c r="S10" s="1"/>
      <c r="T10" s="1"/>
      <c r="U10" s="1" t="s">
        <v>2155</v>
      </c>
      <c r="V10" s="1"/>
      <c r="W10" s="1"/>
      <c r="X10" s="1"/>
      <c r="Y10" s="1"/>
      <c r="Z10" s="1" t="s">
        <v>2155</v>
      </c>
      <c r="AA10" s="1"/>
      <c r="AB10" s="1"/>
      <c r="AC10" s="1"/>
      <c r="AD10" s="1"/>
    </row>
    <row r="11" spans="1:30" ht="12.75">
      <c r="A11" s="2"/>
      <c r="B11" s="2">
        <f>COUNT(B13:B74)</f>
        <v>16</v>
      </c>
      <c r="C11" s="19"/>
      <c r="D11" s="2"/>
      <c r="E11" s="2"/>
      <c r="F11" s="2"/>
      <c r="G11" s="2">
        <f>COUNT(G13:G74)</f>
        <v>34</v>
      </c>
      <c r="H11" s="19"/>
      <c r="I11" s="2"/>
      <c r="J11" s="2"/>
      <c r="K11" s="2"/>
      <c r="L11" s="2">
        <f>COUNT(L13:L74)</f>
        <v>27</v>
      </c>
      <c r="M11" s="19"/>
      <c r="N11" s="2"/>
      <c r="O11" s="2"/>
      <c r="P11" s="2"/>
      <c r="Q11" s="2">
        <f>COUNT(Q13:Q74)</f>
        <v>24</v>
      </c>
      <c r="R11" s="19"/>
      <c r="S11" s="2"/>
      <c r="T11" s="2"/>
      <c r="U11" s="2"/>
      <c r="V11" s="2">
        <f>COUNT(V13:V74)</f>
        <v>24</v>
      </c>
      <c r="W11" s="19"/>
      <c r="X11" s="2"/>
      <c r="Y11" s="2"/>
      <c r="Z11" s="2"/>
      <c r="AA11" s="2">
        <f>COUNT(AA13:AA74)</f>
        <v>30</v>
      </c>
      <c r="AB11" s="19"/>
      <c r="AC11" s="2"/>
      <c r="AD11" s="2"/>
    </row>
    <row r="12" spans="1:30" s="104" customFormat="1" ht="12.75">
      <c r="A12" s="17" t="s">
        <v>2156</v>
      </c>
      <c r="B12" s="17"/>
      <c r="C12" s="17"/>
      <c r="D12" s="17"/>
      <c r="E12" s="17"/>
      <c r="F12" s="17" t="s">
        <v>2156</v>
      </c>
      <c r="G12" s="17"/>
      <c r="H12" s="17"/>
      <c r="I12" s="17"/>
      <c r="J12" s="17"/>
      <c r="K12" s="17" t="s">
        <v>2156</v>
      </c>
      <c r="L12" s="17"/>
      <c r="M12" s="17"/>
      <c r="N12" s="17"/>
      <c r="O12" s="17"/>
      <c r="P12" s="17" t="s">
        <v>2156</v>
      </c>
      <c r="Q12" s="17"/>
      <c r="R12" s="17"/>
      <c r="S12" s="17"/>
      <c r="T12" s="17"/>
      <c r="U12" s="17" t="s">
        <v>2156</v>
      </c>
      <c r="V12" s="17"/>
      <c r="W12" s="17"/>
      <c r="X12" s="17"/>
      <c r="Y12" s="17"/>
      <c r="Z12" s="17" t="s">
        <v>2156</v>
      </c>
      <c r="AA12" s="17"/>
      <c r="AB12" s="17"/>
      <c r="AC12" s="17"/>
      <c r="AD12" s="17"/>
    </row>
    <row r="13" spans="1:30" s="104" customFormat="1" ht="12.75">
      <c r="A13" s="50" t="s">
        <v>445</v>
      </c>
      <c r="B13" s="127">
        <v>8100000</v>
      </c>
      <c r="C13" s="127" t="s">
        <v>2072</v>
      </c>
      <c r="D13" s="103"/>
      <c r="E13" s="103"/>
      <c r="F13" s="50" t="s">
        <v>3469</v>
      </c>
      <c r="G13" s="127">
        <v>200000</v>
      </c>
      <c r="H13" s="127">
        <v>300000</v>
      </c>
      <c r="I13" s="127">
        <v>400000</v>
      </c>
      <c r="J13" s="127" t="s">
        <v>2072</v>
      </c>
      <c r="K13" s="50" t="s">
        <v>376</v>
      </c>
      <c r="L13" s="127">
        <v>400000</v>
      </c>
      <c r="M13" s="127" t="s">
        <v>2072</v>
      </c>
      <c r="N13" s="127" t="s">
        <v>2072</v>
      </c>
      <c r="O13" s="127" t="s">
        <v>2072</v>
      </c>
      <c r="P13" s="50" t="s">
        <v>3482</v>
      </c>
      <c r="Q13" s="127">
        <v>300000</v>
      </c>
      <c r="R13" s="127">
        <v>400000</v>
      </c>
      <c r="S13" s="127" t="s">
        <v>2072</v>
      </c>
      <c r="T13" s="103"/>
      <c r="U13" s="50" t="s">
        <v>527</v>
      </c>
      <c r="V13" s="127">
        <v>400000</v>
      </c>
      <c r="W13" s="127" t="s">
        <v>2072</v>
      </c>
      <c r="X13" s="127" t="s">
        <v>2072</v>
      </c>
      <c r="Y13" s="127" t="s">
        <v>2072</v>
      </c>
      <c r="Z13" s="50" t="s">
        <v>344</v>
      </c>
      <c r="AA13" s="127" t="s">
        <v>2072</v>
      </c>
      <c r="AB13" s="127" t="s">
        <v>2072</v>
      </c>
      <c r="AC13" s="127" t="s">
        <v>2072</v>
      </c>
      <c r="AD13" s="127" t="s">
        <v>2072</v>
      </c>
    </row>
    <row r="14" spans="1:30" s="104" customFormat="1" ht="12.75">
      <c r="A14" s="50" t="s">
        <v>453</v>
      </c>
      <c r="B14" s="127">
        <v>300000</v>
      </c>
      <c r="C14" s="127">
        <v>400000</v>
      </c>
      <c r="D14" s="103"/>
      <c r="E14" s="103"/>
      <c r="F14" s="50" t="s">
        <v>3480</v>
      </c>
      <c r="G14" s="127">
        <v>100000</v>
      </c>
      <c r="H14" s="127" t="s">
        <v>2072</v>
      </c>
      <c r="I14" s="127" t="s">
        <v>2072</v>
      </c>
      <c r="J14" s="127" t="s">
        <v>2072</v>
      </c>
      <c r="K14" s="50" t="s">
        <v>383</v>
      </c>
      <c r="L14" s="127">
        <v>400000</v>
      </c>
      <c r="M14" s="127" t="s">
        <v>2072</v>
      </c>
      <c r="N14" s="127" t="s">
        <v>2072</v>
      </c>
      <c r="O14" s="127" t="s">
        <v>2072</v>
      </c>
      <c r="P14" s="50" t="s">
        <v>1093</v>
      </c>
      <c r="Q14" s="127">
        <v>2800000</v>
      </c>
      <c r="R14" s="127">
        <v>2800000</v>
      </c>
      <c r="S14" s="127" t="s">
        <v>2072</v>
      </c>
      <c r="T14" s="103"/>
      <c r="U14" s="50" t="s">
        <v>584</v>
      </c>
      <c r="V14" s="127">
        <v>2800000</v>
      </c>
      <c r="W14" s="127">
        <v>2800000</v>
      </c>
      <c r="X14" s="127" t="s">
        <v>2072</v>
      </c>
      <c r="Y14" s="127" t="s">
        <v>2072</v>
      </c>
      <c r="Z14" s="50" t="s">
        <v>360</v>
      </c>
      <c r="AA14" s="127" t="s">
        <v>2072</v>
      </c>
      <c r="AB14" s="127" t="s">
        <v>2072</v>
      </c>
      <c r="AC14" s="127" t="s">
        <v>2072</v>
      </c>
      <c r="AD14" s="127" t="s">
        <v>2072</v>
      </c>
    </row>
    <row r="15" spans="1:30" s="104" customFormat="1" ht="12.75">
      <c r="A15" s="50" t="s">
        <v>566</v>
      </c>
      <c r="B15" s="127">
        <v>300000</v>
      </c>
      <c r="C15" s="127">
        <v>400000</v>
      </c>
      <c r="D15" s="103"/>
      <c r="E15" s="103"/>
      <c r="F15" s="50" t="s">
        <v>396</v>
      </c>
      <c r="G15" s="127">
        <v>200000</v>
      </c>
      <c r="H15" s="127">
        <v>300000</v>
      </c>
      <c r="I15" s="127">
        <v>400000</v>
      </c>
      <c r="J15" s="127" t="s">
        <v>2072</v>
      </c>
      <c r="K15" s="50" t="s">
        <v>1613</v>
      </c>
      <c r="L15" s="127">
        <v>100000</v>
      </c>
      <c r="M15" s="127" t="s">
        <v>2072</v>
      </c>
      <c r="N15" s="127" t="s">
        <v>2072</v>
      </c>
      <c r="O15" s="127" t="s">
        <v>2072</v>
      </c>
      <c r="P15" s="50" t="s">
        <v>1101</v>
      </c>
      <c r="Q15" s="127" t="s">
        <v>2072</v>
      </c>
      <c r="R15" s="127" t="s">
        <v>2072</v>
      </c>
      <c r="S15" s="127" t="s">
        <v>2072</v>
      </c>
      <c r="T15" s="103"/>
      <c r="U15" s="50" t="s">
        <v>1153</v>
      </c>
      <c r="V15" s="127">
        <v>400000</v>
      </c>
      <c r="W15" s="127" t="s">
        <v>2072</v>
      </c>
      <c r="X15" s="127" t="s">
        <v>2072</v>
      </c>
      <c r="Y15" s="127" t="s">
        <v>2072</v>
      </c>
      <c r="Z15" s="50" t="s">
        <v>384</v>
      </c>
      <c r="AA15" s="127">
        <v>300000</v>
      </c>
      <c r="AB15" s="127">
        <v>400000</v>
      </c>
      <c r="AC15" s="127" t="s">
        <v>2072</v>
      </c>
      <c r="AD15" s="127" t="s">
        <v>2072</v>
      </c>
    </row>
    <row r="16" spans="1:30" s="104" customFormat="1" ht="12.75">
      <c r="A16" s="50" t="s">
        <v>1902</v>
      </c>
      <c r="B16" s="127">
        <v>300000</v>
      </c>
      <c r="C16" s="127">
        <v>400000</v>
      </c>
      <c r="D16" s="103"/>
      <c r="E16" s="103"/>
      <c r="F16" s="50" t="s">
        <v>407</v>
      </c>
      <c r="G16" s="127">
        <v>200000</v>
      </c>
      <c r="H16" s="127">
        <v>300000</v>
      </c>
      <c r="I16" s="127">
        <v>400000</v>
      </c>
      <c r="J16" s="127" t="s">
        <v>2072</v>
      </c>
      <c r="K16" s="50" t="s">
        <v>497</v>
      </c>
      <c r="L16" s="127" t="s">
        <v>2072</v>
      </c>
      <c r="M16" s="127" t="s">
        <v>2072</v>
      </c>
      <c r="N16" s="127" t="s">
        <v>2072</v>
      </c>
      <c r="O16" s="127" t="s">
        <v>2072</v>
      </c>
      <c r="P16" s="98" t="s">
        <v>2217</v>
      </c>
      <c r="Q16" s="103">
        <v>5000000</v>
      </c>
      <c r="R16" s="103"/>
      <c r="S16" s="127" t="s">
        <v>2072</v>
      </c>
      <c r="T16" s="103"/>
      <c r="U16" s="50" t="s">
        <v>1162</v>
      </c>
      <c r="V16" s="127" t="s">
        <v>2072</v>
      </c>
      <c r="W16" s="127" t="s">
        <v>2072</v>
      </c>
      <c r="X16" s="127" t="s">
        <v>2072</v>
      </c>
      <c r="Y16" s="127" t="s">
        <v>2072</v>
      </c>
      <c r="Z16" s="50" t="s">
        <v>389</v>
      </c>
      <c r="AA16" s="127">
        <v>100000</v>
      </c>
      <c r="AB16" s="127" t="s">
        <v>2072</v>
      </c>
      <c r="AC16" s="127" t="s">
        <v>2072</v>
      </c>
      <c r="AD16" s="127" t="s">
        <v>2072</v>
      </c>
    </row>
    <row r="17" spans="1:30" s="104" customFormat="1" ht="12.75">
      <c r="A17" s="50" t="s">
        <v>1908</v>
      </c>
      <c r="B17" s="127">
        <v>2833333</v>
      </c>
      <c r="C17" s="127">
        <v>2833333</v>
      </c>
      <c r="D17" s="103"/>
      <c r="E17" s="103"/>
      <c r="F17" s="50" t="s">
        <v>444</v>
      </c>
      <c r="G17" s="127">
        <v>300000</v>
      </c>
      <c r="H17" s="127">
        <v>400000</v>
      </c>
      <c r="I17" s="127" t="s">
        <v>2072</v>
      </c>
      <c r="J17" s="127" t="s">
        <v>2072</v>
      </c>
      <c r="K17" s="50" t="s">
        <v>508</v>
      </c>
      <c r="L17" s="127" t="s">
        <v>2072</v>
      </c>
      <c r="M17" s="127" t="s">
        <v>2072</v>
      </c>
      <c r="N17" s="127" t="s">
        <v>2072</v>
      </c>
      <c r="O17" s="127" t="s">
        <v>2072</v>
      </c>
      <c r="P17" s="50" t="s">
        <v>1120</v>
      </c>
      <c r="Q17" s="127" t="s">
        <v>2072</v>
      </c>
      <c r="R17" s="127" t="s">
        <v>2072</v>
      </c>
      <c r="S17" s="127" t="s">
        <v>2072</v>
      </c>
      <c r="T17" s="103"/>
      <c r="U17" s="50" t="s">
        <v>1172</v>
      </c>
      <c r="V17" s="127" t="s">
        <v>2072</v>
      </c>
      <c r="W17" s="127" t="s">
        <v>2072</v>
      </c>
      <c r="X17" s="127" t="s">
        <v>2072</v>
      </c>
      <c r="Y17" s="127" t="s">
        <v>2072</v>
      </c>
      <c r="Z17" s="50" t="s">
        <v>406</v>
      </c>
      <c r="AA17" s="127">
        <v>300000</v>
      </c>
      <c r="AB17" s="127">
        <v>400000</v>
      </c>
      <c r="AC17" s="127" t="s">
        <v>2072</v>
      </c>
      <c r="AD17" s="127" t="s">
        <v>2072</v>
      </c>
    </row>
    <row r="18" spans="1:30" s="104" customFormat="1" ht="12.75">
      <c r="A18" s="50" t="s">
        <v>2600</v>
      </c>
      <c r="B18" s="127" t="s">
        <v>2072</v>
      </c>
      <c r="C18" s="127" t="s">
        <v>2072</v>
      </c>
      <c r="D18" s="103"/>
      <c r="E18" s="103"/>
      <c r="F18" s="50" t="s">
        <v>457</v>
      </c>
      <c r="G18" s="127">
        <v>300000</v>
      </c>
      <c r="H18" s="127">
        <v>400000</v>
      </c>
      <c r="I18" s="127" t="s">
        <v>2072</v>
      </c>
      <c r="J18" s="127" t="s">
        <v>2072</v>
      </c>
      <c r="K18" s="50" t="s">
        <v>1614</v>
      </c>
      <c r="L18" s="127">
        <v>100000</v>
      </c>
      <c r="M18" s="127" t="s">
        <v>2072</v>
      </c>
      <c r="N18" s="127" t="s">
        <v>2072</v>
      </c>
      <c r="O18" s="127" t="s">
        <v>2072</v>
      </c>
      <c r="P18" s="50" t="s">
        <v>1131</v>
      </c>
      <c r="Q18" s="127">
        <v>358333</v>
      </c>
      <c r="R18" s="127">
        <v>358333</v>
      </c>
      <c r="S18" s="127" t="s">
        <v>2072</v>
      </c>
      <c r="T18" s="103"/>
      <c r="U18" s="50" t="s">
        <v>2582</v>
      </c>
      <c r="V18" s="127" t="s">
        <v>2072</v>
      </c>
      <c r="W18" s="127" t="s">
        <v>2072</v>
      </c>
      <c r="X18" s="127" t="s">
        <v>2072</v>
      </c>
      <c r="Y18" s="127" t="s">
        <v>2072</v>
      </c>
      <c r="Z18" s="50" t="s">
        <v>418</v>
      </c>
      <c r="AA18" s="127">
        <v>400000</v>
      </c>
      <c r="AB18" s="127" t="s">
        <v>2072</v>
      </c>
      <c r="AC18" s="127" t="s">
        <v>2072</v>
      </c>
      <c r="AD18" s="127" t="s">
        <v>2072</v>
      </c>
    </row>
    <row r="19" spans="1:30" s="104" customFormat="1" ht="12.75">
      <c r="A19" s="50" t="s">
        <v>3216</v>
      </c>
      <c r="B19" s="127">
        <v>6000000</v>
      </c>
      <c r="C19" s="127" t="s">
        <v>2072</v>
      </c>
      <c r="D19" s="103"/>
      <c r="E19" s="103"/>
      <c r="F19" s="50" t="s">
        <v>487</v>
      </c>
      <c r="G19" s="127">
        <v>2800000</v>
      </c>
      <c r="H19" s="127">
        <v>2800000</v>
      </c>
      <c r="I19" s="127" t="s">
        <v>2072</v>
      </c>
      <c r="J19" s="127" t="s">
        <v>2072</v>
      </c>
      <c r="K19" s="50" t="s">
        <v>2940</v>
      </c>
      <c r="L19" s="127">
        <v>100000</v>
      </c>
      <c r="M19" s="127" t="s">
        <v>2072</v>
      </c>
      <c r="N19" s="127" t="s">
        <v>2072</v>
      </c>
      <c r="O19" s="127" t="s">
        <v>2072</v>
      </c>
      <c r="P19" s="50" t="s">
        <v>1135</v>
      </c>
      <c r="Q19" s="127" t="s">
        <v>2072</v>
      </c>
      <c r="R19" s="127" t="s">
        <v>2072</v>
      </c>
      <c r="S19" s="127" t="s">
        <v>2072</v>
      </c>
      <c r="T19" s="103"/>
      <c r="U19" s="50" t="s">
        <v>2594</v>
      </c>
      <c r="V19" s="127">
        <v>300000</v>
      </c>
      <c r="W19" s="127">
        <v>400000</v>
      </c>
      <c r="X19" s="127" t="s">
        <v>2072</v>
      </c>
      <c r="Y19" s="127" t="s">
        <v>2072</v>
      </c>
      <c r="Z19" s="50" t="s">
        <v>518</v>
      </c>
      <c r="AA19" s="127" t="s">
        <v>2072</v>
      </c>
      <c r="AB19" s="127" t="s">
        <v>2072</v>
      </c>
      <c r="AC19" s="127" t="s">
        <v>2072</v>
      </c>
      <c r="AD19" s="127" t="s">
        <v>2072</v>
      </c>
    </row>
    <row r="20" spans="1:30" s="104" customFormat="1" ht="12.75">
      <c r="A20" s="50" t="s">
        <v>3306</v>
      </c>
      <c r="B20" s="127" t="s">
        <v>2072</v>
      </c>
      <c r="C20" s="127" t="s">
        <v>2072</v>
      </c>
      <c r="D20" s="103"/>
      <c r="E20" s="103"/>
      <c r="F20" s="50" t="s">
        <v>494</v>
      </c>
      <c r="G20" s="127">
        <v>200000</v>
      </c>
      <c r="H20" s="127">
        <v>300000</v>
      </c>
      <c r="I20" s="127">
        <v>400000</v>
      </c>
      <c r="J20" s="127" t="s">
        <v>2072</v>
      </c>
      <c r="K20" s="50" t="s">
        <v>1109</v>
      </c>
      <c r="L20" s="127" t="s">
        <v>2072</v>
      </c>
      <c r="M20" s="127" t="s">
        <v>2072</v>
      </c>
      <c r="N20" s="127" t="s">
        <v>2072</v>
      </c>
      <c r="O20" s="127" t="s">
        <v>2072</v>
      </c>
      <c r="P20" s="50" t="s">
        <v>1175</v>
      </c>
      <c r="Q20" s="127">
        <v>400000</v>
      </c>
      <c r="R20" s="127" t="s">
        <v>2072</v>
      </c>
      <c r="S20" s="127" t="s">
        <v>2072</v>
      </c>
      <c r="T20" s="103"/>
      <c r="U20" s="50" t="s">
        <v>2646</v>
      </c>
      <c r="V20" s="127">
        <v>6000000</v>
      </c>
      <c r="W20" s="127" t="s">
        <v>2072</v>
      </c>
      <c r="X20" s="127" t="s">
        <v>2072</v>
      </c>
      <c r="Y20" s="127" t="s">
        <v>2072</v>
      </c>
      <c r="Z20" s="50" t="s">
        <v>536</v>
      </c>
      <c r="AA20" s="127">
        <v>400000</v>
      </c>
      <c r="AB20" s="127" t="s">
        <v>2072</v>
      </c>
      <c r="AC20" s="127" t="s">
        <v>2072</v>
      </c>
      <c r="AD20" s="127" t="s">
        <v>2072</v>
      </c>
    </row>
    <row r="21" spans="1:30" s="104" customFormat="1" ht="12.75">
      <c r="A21" s="50" t="s">
        <v>3327</v>
      </c>
      <c r="B21" s="127" t="s">
        <v>2072</v>
      </c>
      <c r="C21" s="127" t="s">
        <v>2072</v>
      </c>
      <c r="D21" s="103"/>
      <c r="E21" s="103"/>
      <c r="F21" s="50" t="s">
        <v>1179</v>
      </c>
      <c r="G21" s="127">
        <v>100000</v>
      </c>
      <c r="H21" s="127" t="s">
        <v>2072</v>
      </c>
      <c r="I21" s="127" t="s">
        <v>2072</v>
      </c>
      <c r="J21" s="127" t="s">
        <v>2072</v>
      </c>
      <c r="K21" s="50" t="s">
        <v>1124</v>
      </c>
      <c r="L21" s="127">
        <v>300000</v>
      </c>
      <c r="M21" s="127">
        <v>400000</v>
      </c>
      <c r="N21" s="127" t="s">
        <v>2072</v>
      </c>
      <c r="O21" s="127" t="s">
        <v>2072</v>
      </c>
      <c r="P21" s="50" t="s">
        <v>2601</v>
      </c>
      <c r="Q21" s="127">
        <v>6000000</v>
      </c>
      <c r="R21" s="127" t="s">
        <v>2072</v>
      </c>
      <c r="S21" s="127" t="s">
        <v>2072</v>
      </c>
      <c r="T21" s="103"/>
      <c r="U21" s="50" t="s">
        <v>3283</v>
      </c>
      <c r="V21" s="127">
        <v>300000</v>
      </c>
      <c r="W21" s="127">
        <v>400000</v>
      </c>
      <c r="X21" s="127" t="s">
        <v>2072</v>
      </c>
      <c r="Y21" s="127" t="s">
        <v>2072</v>
      </c>
      <c r="Z21" s="50" t="s">
        <v>565</v>
      </c>
      <c r="AA21" s="127">
        <v>300000</v>
      </c>
      <c r="AB21" s="127">
        <v>400000</v>
      </c>
      <c r="AC21" s="127" t="s">
        <v>2072</v>
      </c>
      <c r="AD21" s="127" t="s">
        <v>2072</v>
      </c>
    </row>
    <row r="22" spans="1:30" s="104" customFormat="1" ht="12.75">
      <c r="A22" s="50" t="s">
        <v>3413</v>
      </c>
      <c r="B22" s="127">
        <v>5100000</v>
      </c>
      <c r="C22" s="127" t="s">
        <v>2072</v>
      </c>
      <c r="D22" s="103"/>
      <c r="E22" s="103"/>
      <c r="F22" s="50" t="s">
        <v>558</v>
      </c>
      <c r="G22" s="127">
        <v>275000</v>
      </c>
      <c r="H22" s="127" t="s">
        <v>2072</v>
      </c>
      <c r="I22" s="127" t="s">
        <v>2072</v>
      </c>
      <c r="J22" s="127" t="s">
        <v>2072</v>
      </c>
      <c r="K22" s="50" t="s">
        <v>1150</v>
      </c>
      <c r="L22" s="127">
        <v>200000</v>
      </c>
      <c r="M22" s="127">
        <v>300000</v>
      </c>
      <c r="N22" s="127">
        <v>400000</v>
      </c>
      <c r="O22" s="127" t="s">
        <v>2072</v>
      </c>
      <c r="P22" s="50" t="s">
        <v>2634</v>
      </c>
      <c r="Q22" s="127">
        <v>1900000</v>
      </c>
      <c r="R22" s="127">
        <v>1900000</v>
      </c>
      <c r="S22" s="127" t="s">
        <v>2072</v>
      </c>
      <c r="T22" s="103"/>
      <c r="U22" s="50" t="s">
        <v>3373</v>
      </c>
      <c r="V22" s="127">
        <v>366667</v>
      </c>
      <c r="W22" s="127">
        <v>366666</v>
      </c>
      <c r="X22" s="127" t="s">
        <v>2072</v>
      </c>
      <c r="Y22" s="127" t="s">
        <v>2072</v>
      </c>
      <c r="Z22" s="50" t="s">
        <v>588</v>
      </c>
      <c r="AA22" s="127">
        <v>300000</v>
      </c>
      <c r="AB22" s="127">
        <v>400000</v>
      </c>
      <c r="AC22" s="127" t="s">
        <v>2072</v>
      </c>
      <c r="AD22" s="127" t="s">
        <v>2072</v>
      </c>
    </row>
    <row r="23" spans="1:30" s="104" customFormat="1" ht="12.75">
      <c r="A23" s="98"/>
      <c r="B23" s="103"/>
      <c r="C23" s="103"/>
      <c r="D23" s="103"/>
      <c r="E23" s="103"/>
      <c r="F23" s="50" t="s">
        <v>1137</v>
      </c>
      <c r="G23" s="127" t="s">
        <v>2072</v>
      </c>
      <c r="H23" s="127" t="s">
        <v>2072</v>
      </c>
      <c r="I23" s="127" t="s">
        <v>2072</v>
      </c>
      <c r="J23" s="127" t="s">
        <v>2072</v>
      </c>
      <c r="K23" s="50" t="s">
        <v>1168</v>
      </c>
      <c r="L23" s="127">
        <v>200000</v>
      </c>
      <c r="M23" s="127">
        <v>300000</v>
      </c>
      <c r="N23" s="127">
        <v>400000</v>
      </c>
      <c r="O23" s="127" t="s">
        <v>2072</v>
      </c>
      <c r="P23" s="50" t="s">
        <v>3201</v>
      </c>
      <c r="Q23" s="127">
        <v>100000</v>
      </c>
      <c r="R23" s="127" t="s">
        <v>2072</v>
      </c>
      <c r="S23" s="127" t="s">
        <v>2072</v>
      </c>
      <c r="T23" s="103"/>
      <c r="U23" s="50" t="s">
        <v>3403</v>
      </c>
      <c r="V23" s="127" t="s">
        <v>2072</v>
      </c>
      <c r="W23" s="127" t="s">
        <v>2072</v>
      </c>
      <c r="X23" s="127" t="s">
        <v>2072</v>
      </c>
      <c r="Y23" s="127" t="s">
        <v>2072</v>
      </c>
      <c r="Z23" s="50" t="s">
        <v>1913</v>
      </c>
      <c r="AA23" s="127">
        <v>300000</v>
      </c>
      <c r="AB23" s="127">
        <v>400000</v>
      </c>
      <c r="AC23" s="127" t="s">
        <v>2072</v>
      </c>
      <c r="AD23" s="127" t="s">
        <v>2072</v>
      </c>
    </row>
    <row r="24" spans="1:30" s="104" customFormat="1" ht="12.75">
      <c r="A24" s="98"/>
      <c r="B24" s="103"/>
      <c r="C24" s="103"/>
      <c r="D24" s="103"/>
      <c r="E24" s="103"/>
      <c r="F24" s="50" t="s">
        <v>1148</v>
      </c>
      <c r="G24" s="127" t="s">
        <v>2072</v>
      </c>
      <c r="H24" s="127" t="s">
        <v>2072</v>
      </c>
      <c r="I24" s="127" t="s">
        <v>2072</v>
      </c>
      <c r="J24" s="127" t="s">
        <v>2072</v>
      </c>
      <c r="K24" s="50" t="s">
        <v>1615</v>
      </c>
      <c r="L24" s="127">
        <v>100000</v>
      </c>
      <c r="M24" s="127" t="s">
        <v>2072</v>
      </c>
      <c r="N24" s="127" t="s">
        <v>2072</v>
      </c>
      <c r="O24" s="127" t="s">
        <v>2072</v>
      </c>
      <c r="P24" s="50" t="s">
        <v>3277</v>
      </c>
      <c r="Q24" s="127">
        <v>358333</v>
      </c>
      <c r="R24" s="127">
        <v>358333</v>
      </c>
      <c r="S24" s="127" t="s">
        <v>2072</v>
      </c>
      <c r="T24" s="103"/>
      <c r="U24" s="50" t="s">
        <v>3414</v>
      </c>
      <c r="V24" s="127">
        <v>4000000</v>
      </c>
      <c r="W24" s="127">
        <v>4000000</v>
      </c>
      <c r="X24" s="127" t="s">
        <v>2072</v>
      </c>
      <c r="Y24" s="127" t="s">
        <v>2072</v>
      </c>
      <c r="Z24" s="50" t="s">
        <v>2605</v>
      </c>
      <c r="AA24" s="127">
        <v>400000</v>
      </c>
      <c r="AB24" s="127" t="s">
        <v>2072</v>
      </c>
      <c r="AC24" s="127" t="s">
        <v>2072</v>
      </c>
      <c r="AD24" s="127" t="s">
        <v>2072</v>
      </c>
    </row>
    <row r="25" spans="1:30" s="104" customFormat="1" ht="12.75">
      <c r="A25" s="98"/>
      <c r="B25" s="103"/>
      <c r="C25" s="103"/>
      <c r="D25" s="103"/>
      <c r="E25" s="103"/>
      <c r="F25" s="50" t="s">
        <v>1165</v>
      </c>
      <c r="G25" s="127">
        <v>400000</v>
      </c>
      <c r="H25" s="127" t="s">
        <v>2072</v>
      </c>
      <c r="I25" s="127" t="s">
        <v>2072</v>
      </c>
      <c r="J25" s="127" t="s">
        <v>2072</v>
      </c>
      <c r="K25" s="50" t="s">
        <v>3077</v>
      </c>
      <c r="L25" s="127">
        <v>100000</v>
      </c>
      <c r="M25" s="127" t="s">
        <v>2072</v>
      </c>
      <c r="N25" s="127" t="s">
        <v>2072</v>
      </c>
      <c r="O25" s="127" t="s">
        <v>2072</v>
      </c>
      <c r="P25" s="50" t="s">
        <v>3308</v>
      </c>
      <c r="Q25" s="127" t="s">
        <v>2072</v>
      </c>
      <c r="R25" s="127" t="s">
        <v>2072</v>
      </c>
      <c r="S25" s="127" t="s">
        <v>2072</v>
      </c>
      <c r="T25" s="103"/>
      <c r="U25" s="98"/>
      <c r="V25" s="103"/>
      <c r="W25" s="103"/>
      <c r="X25" s="103"/>
      <c r="Y25" s="103"/>
      <c r="Z25" s="50" t="s">
        <v>2632</v>
      </c>
      <c r="AA25" s="127">
        <v>300000</v>
      </c>
      <c r="AB25" s="127">
        <v>400000</v>
      </c>
      <c r="AC25" s="127" t="s">
        <v>2072</v>
      </c>
      <c r="AD25" s="127" t="s">
        <v>2072</v>
      </c>
    </row>
    <row r="26" spans="1:30" s="104" customFormat="1" ht="12.75">
      <c r="A26" s="98"/>
      <c r="B26" s="103"/>
      <c r="C26" s="103"/>
      <c r="D26" s="103"/>
      <c r="E26" s="103"/>
      <c r="F26" s="50" t="s">
        <v>2585</v>
      </c>
      <c r="G26" s="127">
        <v>300000</v>
      </c>
      <c r="H26" s="127">
        <v>400000</v>
      </c>
      <c r="I26" s="127" t="s">
        <v>2072</v>
      </c>
      <c r="J26" s="127" t="s">
        <v>2072</v>
      </c>
      <c r="K26" s="50" t="s">
        <v>3250</v>
      </c>
      <c r="L26" s="127">
        <v>2300000</v>
      </c>
      <c r="M26" s="127" t="s">
        <v>2072</v>
      </c>
      <c r="N26" s="127" t="s">
        <v>2072</v>
      </c>
      <c r="O26" s="127" t="s">
        <v>2072</v>
      </c>
      <c r="P26" s="50" t="s">
        <v>3317</v>
      </c>
      <c r="Q26" s="127">
        <v>100000</v>
      </c>
      <c r="R26" s="127" t="s">
        <v>2072</v>
      </c>
      <c r="S26" s="127" t="s">
        <v>2072</v>
      </c>
      <c r="T26" s="103"/>
      <c r="U26" s="98"/>
      <c r="V26" s="103"/>
      <c r="W26" s="103"/>
      <c r="X26" s="103"/>
      <c r="Y26" s="103"/>
      <c r="Z26" s="50" t="s">
        <v>2649</v>
      </c>
      <c r="AA26" s="127" t="s">
        <v>2072</v>
      </c>
      <c r="AB26" s="127" t="s">
        <v>2072</v>
      </c>
      <c r="AC26" s="127" t="s">
        <v>2072</v>
      </c>
      <c r="AD26" s="127" t="s">
        <v>2072</v>
      </c>
    </row>
    <row r="27" spans="1:30" s="104" customFormat="1" ht="12.75">
      <c r="A27" s="98"/>
      <c r="B27" s="103"/>
      <c r="C27" s="103"/>
      <c r="D27" s="103"/>
      <c r="E27" s="103"/>
      <c r="F27" s="50" t="s">
        <v>2626</v>
      </c>
      <c r="G27" s="127">
        <v>1000000</v>
      </c>
      <c r="H27" s="127" t="s">
        <v>2072</v>
      </c>
      <c r="I27" s="127" t="s">
        <v>2072</v>
      </c>
      <c r="J27" s="127" t="s">
        <v>2072</v>
      </c>
      <c r="K27" s="50" t="s">
        <v>3316</v>
      </c>
      <c r="L27" s="127">
        <v>875000</v>
      </c>
      <c r="M27" s="127" t="s">
        <v>2072</v>
      </c>
      <c r="N27" s="127" t="s">
        <v>2072</v>
      </c>
      <c r="O27" s="127" t="s">
        <v>2072</v>
      </c>
      <c r="P27" s="50" t="s">
        <v>3424</v>
      </c>
      <c r="Q27" s="127">
        <v>300000</v>
      </c>
      <c r="R27" s="127">
        <v>400000</v>
      </c>
      <c r="S27" s="103"/>
      <c r="T27" s="103"/>
      <c r="U27" s="98"/>
      <c r="V27" s="103"/>
      <c r="W27" s="103"/>
      <c r="X27" s="103"/>
      <c r="Y27" s="103"/>
      <c r="Z27" s="50" t="s">
        <v>3209</v>
      </c>
      <c r="AA27" s="127" t="s">
        <v>2072</v>
      </c>
      <c r="AB27" s="127" t="s">
        <v>2072</v>
      </c>
      <c r="AC27" s="127" t="s">
        <v>2072</v>
      </c>
      <c r="AD27" s="127" t="s">
        <v>2072</v>
      </c>
    </row>
    <row r="28" spans="1:30" s="104" customFormat="1" ht="12.75">
      <c r="A28" s="98"/>
      <c r="B28" s="63"/>
      <c r="C28" s="63"/>
      <c r="D28" s="63"/>
      <c r="E28" s="103"/>
      <c r="F28" s="50" t="s">
        <v>3215</v>
      </c>
      <c r="G28" s="127">
        <v>2000000</v>
      </c>
      <c r="H28" s="127" t="s">
        <v>2072</v>
      </c>
      <c r="I28" s="127" t="s">
        <v>2072</v>
      </c>
      <c r="J28" s="127" t="s">
        <v>2072</v>
      </c>
      <c r="K28" s="50" t="s">
        <v>3376</v>
      </c>
      <c r="L28" s="127">
        <v>400000</v>
      </c>
      <c r="M28" s="127" t="s">
        <v>2072</v>
      </c>
      <c r="N28" s="127" t="s">
        <v>2072</v>
      </c>
      <c r="O28" s="127" t="s">
        <v>2072</v>
      </c>
      <c r="P28" s="98"/>
      <c r="Q28" s="103"/>
      <c r="R28" s="103"/>
      <c r="S28" s="103"/>
      <c r="T28" s="103"/>
      <c r="U28" s="98"/>
      <c r="V28" s="103"/>
      <c r="W28" s="103"/>
      <c r="X28" s="103"/>
      <c r="Y28" s="103"/>
      <c r="Z28" s="50" t="s">
        <v>3232</v>
      </c>
      <c r="AA28" s="127">
        <v>200000</v>
      </c>
      <c r="AB28" s="127">
        <v>300000</v>
      </c>
      <c r="AC28" s="127">
        <v>400000</v>
      </c>
      <c r="AD28" s="127" t="s">
        <v>2072</v>
      </c>
    </row>
    <row r="29" spans="1:30" s="104" customFormat="1" ht="12.75">
      <c r="A29" s="98"/>
      <c r="B29" s="63"/>
      <c r="C29" s="63"/>
      <c r="D29" s="63"/>
      <c r="E29" s="63"/>
      <c r="F29" s="50" t="s">
        <v>3279</v>
      </c>
      <c r="G29" s="127">
        <v>250000</v>
      </c>
      <c r="H29" s="127" t="s">
        <v>2072</v>
      </c>
      <c r="I29" s="127" t="s">
        <v>2072</v>
      </c>
      <c r="J29" s="127" t="s">
        <v>2072</v>
      </c>
      <c r="K29" s="50" t="s">
        <v>3418</v>
      </c>
      <c r="L29" s="127">
        <v>392333</v>
      </c>
      <c r="M29" s="127" t="s">
        <v>2072</v>
      </c>
      <c r="N29" s="127" t="s">
        <v>2072</v>
      </c>
      <c r="O29" s="127" t="s">
        <v>2072</v>
      </c>
      <c r="P29" s="98"/>
      <c r="Q29" s="103"/>
      <c r="R29" s="103"/>
      <c r="S29" s="103"/>
      <c r="T29" s="103"/>
      <c r="U29" s="98"/>
      <c r="V29" s="103"/>
      <c r="W29" s="103"/>
      <c r="X29" s="103"/>
      <c r="Y29" s="103"/>
      <c r="Z29" s="50" t="s">
        <v>3247</v>
      </c>
      <c r="AA29" s="127" t="s">
        <v>2072</v>
      </c>
      <c r="AB29" s="127" t="s">
        <v>2072</v>
      </c>
      <c r="AC29" s="127" t="s">
        <v>2072</v>
      </c>
      <c r="AD29" s="127" t="s">
        <v>2072</v>
      </c>
    </row>
    <row r="30" spans="1:30" s="104" customFormat="1" ht="12.75">
      <c r="A30" s="98"/>
      <c r="B30" s="103"/>
      <c r="C30" s="103"/>
      <c r="D30" s="103"/>
      <c r="E30" s="103"/>
      <c r="F30" s="50" t="s">
        <v>3356</v>
      </c>
      <c r="G30" s="127">
        <v>300000</v>
      </c>
      <c r="H30" s="127">
        <v>400000</v>
      </c>
      <c r="I30" s="127" t="s">
        <v>2072</v>
      </c>
      <c r="J30" s="127" t="s">
        <v>2072</v>
      </c>
      <c r="K30" s="50" t="s">
        <v>3441</v>
      </c>
      <c r="L30" s="127">
        <v>900000</v>
      </c>
      <c r="M30" s="127" t="s">
        <v>2072</v>
      </c>
      <c r="N30" s="127" t="s">
        <v>2072</v>
      </c>
      <c r="O30" s="127" t="s">
        <v>2072</v>
      </c>
      <c r="P30" s="98"/>
      <c r="Q30" s="103"/>
      <c r="R30" s="103"/>
      <c r="S30" s="103"/>
      <c r="T30" s="103"/>
      <c r="U30" s="98"/>
      <c r="V30" s="103"/>
      <c r="W30" s="103"/>
      <c r="X30" s="103"/>
      <c r="Y30" s="103"/>
      <c r="Z30" s="50" t="s">
        <v>3264</v>
      </c>
      <c r="AA30" s="127">
        <v>400000</v>
      </c>
      <c r="AB30" s="127" t="s">
        <v>2072</v>
      </c>
      <c r="AC30" s="127" t="s">
        <v>2072</v>
      </c>
      <c r="AD30" s="127" t="s">
        <v>2072</v>
      </c>
    </row>
    <row r="31" spans="1:30" s="104" customFormat="1" ht="12.75">
      <c r="A31" s="98"/>
      <c r="B31" s="103"/>
      <c r="C31" s="103"/>
      <c r="D31" s="103"/>
      <c r="E31" s="103"/>
      <c r="F31" s="50" t="s">
        <v>3390</v>
      </c>
      <c r="G31" s="127">
        <v>4200000</v>
      </c>
      <c r="H31" s="127">
        <v>4200000</v>
      </c>
      <c r="I31" s="127" t="s">
        <v>2072</v>
      </c>
      <c r="J31" s="127" t="s">
        <v>2072</v>
      </c>
      <c r="K31" s="98"/>
      <c r="L31" s="63"/>
      <c r="M31" s="63"/>
      <c r="N31" s="103"/>
      <c r="O31" s="103"/>
      <c r="P31" s="98"/>
      <c r="Q31" s="103"/>
      <c r="R31" s="103"/>
      <c r="S31" s="103"/>
      <c r="T31" s="103"/>
      <c r="U31" s="98"/>
      <c r="V31" s="103"/>
      <c r="W31" s="103"/>
      <c r="X31" s="103"/>
      <c r="Y31" s="103"/>
      <c r="Z31" s="50" t="s">
        <v>3295</v>
      </c>
      <c r="AA31" s="127">
        <v>300000</v>
      </c>
      <c r="AB31" s="127">
        <v>400000</v>
      </c>
      <c r="AC31" s="127" t="s">
        <v>2072</v>
      </c>
      <c r="AD31" s="127" t="s">
        <v>2072</v>
      </c>
    </row>
    <row r="32" spans="1:30" s="104" customFormat="1" ht="12.75">
      <c r="A32" s="98"/>
      <c r="B32" s="103"/>
      <c r="C32" s="103"/>
      <c r="D32" s="103"/>
      <c r="E32" s="103"/>
      <c r="F32" s="50" t="s">
        <v>3409</v>
      </c>
      <c r="G32" s="127">
        <v>2800000</v>
      </c>
      <c r="H32" s="127">
        <v>2800000</v>
      </c>
      <c r="I32" s="127" t="s">
        <v>2072</v>
      </c>
      <c r="J32" s="127" t="s">
        <v>2072</v>
      </c>
      <c r="K32" s="98"/>
      <c r="L32" s="103"/>
      <c r="M32" s="103"/>
      <c r="N32" s="103"/>
      <c r="O32" s="103"/>
      <c r="P32" s="98"/>
      <c r="Q32" s="103"/>
      <c r="R32" s="103"/>
      <c r="S32" s="103"/>
      <c r="T32" s="103"/>
      <c r="U32" s="98"/>
      <c r="V32" s="103"/>
      <c r="W32" s="103"/>
      <c r="X32" s="103"/>
      <c r="Y32" s="103"/>
      <c r="Z32" s="50" t="s">
        <v>3302</v>
      </c>
      <c r="AA32" s="127" t="s">
        <v>2072</v>
      </c>
      <c r="AB32" s="127" t="s">
        <v>2072</v>
      </c>
      <c r="AC32" s="127" t="s">
        <v>2072</v>
      </c>
      <c r="AD32" s="127" t="s">
        <v>2072</v>
      </c>
    </row>
    <row r="33" spans="1:30" s="104" customFormat="1" ht="12.75">
      <c r="A33" s="98"/>
      <c r="B33" s="63"/>
      <c r="C33" s="63"/>
      <c r="D33" s="63"/>
      <c r="E33" s="63"/>
      <c r="F33" s="50" t="s">
        <v>3449</v>
      </c>
      <c r="G33" s="127">
        <v>2800000</v>
      </c>
      <c r="H33" s="127">
        <v>2800000</v>
      </c>
      <c r="I33" s="127">
        <v>2800000</v>
      </c>
      <c r="J33" s="127" t="s">
        <v>2072</v>
      </c>
      <c r="K33" s="98"/>
      <c r="L33" s="103"/>
      <c r="M33" s="103"/>
      <c r="N33" s="103"/>
      <c r="O33" s="103"/>
      <c r="P33" s="98"/>
      <c r="Q33" s="103"/>
      <c r="R33" s="103"/>
      <c r="S33" s="103"/>
      <c r="T33" s="103"/>
      <c r="U33" s="98"/>
      <c r="V33" s="63"/>
      <c r="W33" s="63"/>
      <c r="X33" s="63"/>
      <c r="Y33" s="63"/>
      <c r="Z33" s="50" t="s">
        <v>3380</v>
      </c>
      <c r="AA33" s="127">
        <v>2300000</v>
      </c>
      <c r="AB33" s="127" t="s">
        <v>2072</v>
      </c>
      <c r="AC33" s="127" t="s">
        <v>2072</v>
      </c>
      <c r="AD33" s="127" t="s">
        <v>2072</v>
      </c>
    </row>
    <row r="34" spans="1:30" s="104" customFormat="1" ht="12.75">
      <c r="A34" s="98"/>
      <c r="B34" s="63"/>
      <c r="C34" s="63"/>
      <c r="D34" s="63"/>
      <c r="E34" s="63"/>
      <c r="F34" s="98"/>
      <c r="G34" s="103"/>
      <c r="H34" s="103"/>
      <c r="I34" s="103"/>
      <c r="J34" s="103"/>
      <c r="K34" s="98"/>
      <c r="L34" s="103"/>
      <c r="M34" s="103"/>
      <c r="N34" s="103"/>
      <c r="O34" s="103"/>
      <c r="P34" s="98"/>
      <c r="Q34" s="103"/>
      <c r="R34" s="103"/>
      <c r="S34" s="103"/>
      <c r="T34" s="103"/>
      <c r="U34" s="98"/>
      <c r="V34" s="63"/>
      <c r="W34" s="63"/>
      <c r="X34" s="63"/>
      <c r="Y34" s="63"/>
      <c r="Z34" s="50" t="s">
        <v>3385</v>
      </c>
      <c r="AA34" s="127">
        <v>400000</v>
      </c>
      <c r="AB34" s="127" t="s">
        <v>2072</v>
      </c>
      <c r="AC34" s="127" t="s">
        <v>2072</v>
      </c>
      <c r="AD34" s="127" t="s">
        <v>2072</v>
      </c>
    </row>
    <row r="35" spans="1:30" s="104" customFormat="1" ht="12.75">
      <c r="A35" s="98"/>
      <c r="B35" s="63"/>
      <c r="C35" s="63"/>
      <c r="D35" s="63"/>
      <c r="E35" s="63"/>
      <c r="F35" s="98"/>
      <c r="G35" s="63"/>
      <c r="H35" s="63"/>
      <c r="I35" s="63"/>
      <c r="J35" s="63"/>
      <c r="K35" s="98"/>
      <c r="L35" s="63"/>
      <c r="M35" s="63"/>
      <c r="N35" s="63"/>
      <c r="O35" s="63"/>
      <c r="P35" s="98"/>
      <c r="Q35" s="63"/>
      <c r="R35" s="63"/>
      <c r="S35" s="63"/>
      <c r="T35" s="63"/>
      <c r="U35" s="98"/>
      <c r="V35" s="63"/>
      <c r="W35" s="63"/>
      <c r="X35" s="63"/>
      <c r="Y35" s="63"/>
      <c r="Z35" s="98"/>
      <c r="AA35" s="103"/>
      <c r="AB35" s="103"/>
      <c r="AC35" s="103"/>
      <c r="AD35" s="103"/>
    </row>
    <row r="36" spans="1:30" s="104" customFormat="1" ht="12.75">
      <c r="A36" s="98"/>
      <c r="B36" s="63"/>
      <c r="C36" s="63"/>
      <c r="D36" s="63"/>
      <c r="E36" s="63"/>
      <c r="F36" s="98"/>
      <c r="G36" s="63"/>
      <c r="H36" s="63"/>
      <c r="I36" s="63"/>
      <c r="J36" s="63"/>
      <c r="K36" s="98"/>
      <c r="L36" s="63"/>
      <c r="M36" s="63"/>
      <c r="N36" s="63"/>
      <c r="O36" s="63"/>
      <c r="P36" s="98"/>
      <c r="Q36" s="63"/>
      <c r="R36" s="63"/>
      <c r="S36" s="63"/>
      <c r="T36" s="63"/>
      <c r="U36" s="98"/>
      <c r="V36" s="63"/>
      <c r="W36" s="63"/>
      <c r="X36" s="63"/>
      <c r="Y36" s="63"/>
      <c r="Z36" s="98"/>
      <c r="AA36" s="63"/>
      <c r="AB36" s="63"/>
      <c r="AC36" s="63"/>
      <c r="AD36" s="63"/>
    </row>
    <row r="37" spans="1:30" s="104" customFormat="1" ht="12.75">
      <c r="A37" s="98"/>
      <c r="B37" s="63"/>
      <c r="C37" s="63"/>
      <c r="D37" s="63"/>
      <c r="E37" s="63"/>
      <c r="F37" s="98"/>
      <c r="G37" s="63"/>
      <c r="H37" s="63"/>
      <c r="I37" s="63"/>
      <c r="J37" s="63"/>
      <c r="K37" s="98"/>
      <c r="L37" s="63"/>
      <c r="M37" s="63"/>
      <c r="N37" s="63"/>
      <c r="O37" s="63"/>
      <c r="P37" s="98"/>
      <c r="Q37" s="63"/>
      <c r="R37" s="63"/>
      <c r="S37" s="63"/>
      <c r="T37" s="63"/>
      <c r="U37" s="98"/>
      <c r="V37" s="63"/>
      <c r="W37" s="63"/>
      <c r="X37" s="63"/>
      <c r="Y37" s="63"/>
      <c r="Z37" s="98"/>
      <c r="AA37" s="63"/>
      <c r="AB37" s="63"/>
      <c r="AC37" s="63"/>
      <c r="AD37" s="63"/>
    </row>
    <row r="38" spans="1:30" s="104" customFormat="1" ht="12.75">
      <c r="A38" s="98"/>
      <c r="B38" s="63"/>
      <c r="C38" s="63"/>
      <c r="D38" s="63"/>
      <c r="E38" s="63"/>
      <c r="F38" s="98"/>
      <c r="G38" s="63"/>
      <c r="H38" s="63"/>
      <c r="I38" s="63"/>
      <c r="J38" s="63"/>
      <c r="K38" s="98"/>
      <c r="L38" s="63"/>
      <c r="M38" s="63"/>
      <c r="N38" s="63"/>
      <c r="O38" s="63"/>
      <c r="P38" s="98"/>
      <c r="Q38" s="63"/>
      <c r="R38" s="63"/>
      <c r="S38" s="63"/>
      <c r="T38" s="63"/>
      <c r="U38" s="98"/>
      <c r="V38" s="63"/>
      <c r="W38" s="63"/>
      <c r="X38" s="63"/>
      <c r="Y38" s="63"/>
      <c r="Z38" s="98"/>
      <c r="AA38" s="63"/>
      <c r="AB38" s="63"/>
      <c r="AC38" s="63"/>
      <c r="AD38" s="63"/>
    </row>
    <row r="39" spans="1:30" s="104" customFormat="1" ht="12.75">
      <c r="A39" s="98"/>
      <c r="B39" s="63"/>
      <c r="C39" s="63"/>
      <c r="D39" s="63"/>
      <c r="E39" s="63"/>
      <c r="F39" s="98"/>
      <c r="G39" s="63"/>
      <c r="H39" s="63"/>
      <c r="I39" s="63"/>
      <c r="J39" s="63"/>
      <c r="K39" s="98"/>
      <c r="L39" s="63"/>
      <c r="M39" s="63"/>
      <c r="N39" s="63"/>
      <c r="O39" s="63"/>
      <c r="P39" s="98"/>
      <c r="Q39" s="63"/>
      <c r="R39" s="63"/>
      <c r="S39" s="63"/>
      <c r="T39" s="63"/>
      <c r="U39" s="98"/>
      <c r="V39" s="63"/>
      <c r="W39" s="63"/>
      <c r="X39" s="63"/>
      <c r="Y39" s="63"/>
      <c r="Z39" s="98"/>
      <c r="AA39" s="63"/>
      <c r="AB39" s="63"/>
      <c r="AC39" s="63"/>
      <c r="AD39" s="63"/>
    </row>
    <row r="40" spans="1:30" s="104" customFormat="1" ht="12.75">
      <c r="A40" s="98"/>
      <c r="B40" s="63"/>
      <c r="C40" s="63"/>
      <c r="D40" s="63"/>
      <c r="E40" s="63"/>
      <c r="F40" s="98"/>
      <c r="G40" s="63"/>
      <c r="H40" s="63"/>
      <c r="I40" s="63"/>
      <c r="J40" s="63"/>
      <c r="K40" s="98"/>
      <c r="L40" s="63"/>
      <c r="M40" s="63"/>
      <c r="N40" s="63"/>
      <c r="O40" s="63"/>
      <c r="P40" s="98"/>
      <c r="Q40" s="63"/>
      <c r="R40" s="63"/>
      <c r="S40" s="63"/>
      <c r="T40" s="63"/>
      <c r="U40" s="98"/>
      <c r="V40" s="63"/>
      <c r="W40" s="63"/>
      <c r="X40" s="63"/>
      <c r="Y40" s="63"/>
      <c r="Z40" s="98"/>
      <c r="AA40" s="63"/>
      <c r="AB40" s="63"/>
      <c r="AC40" s="63"/>
      <c r="AD40" s="63"/>
    </row>
    <row r="41" spans="1:30" s="104" customFormat="1" ht="12.75">
      <c r="A41" s="98"/>
      <c r="B41" s="63"/>
      <c r="C41" s="63"/>
      <c r="D41" s="63"/>
      <c r="E41" s="63"/>
      <c r="F41" s="98"/>
      <c r="G41" s="63"/>
      <c r="H41" s="63"/>
      <c r="I41" s="63"/>
      <c r="J41" s="63"/>
      <c r="K41" s="98"/>
      <c r="L41" s="63"/>
      <c r="M41" s="63"/>
      <c r="N41" s="63"/>
      <c r="O41" s="63"/>
      <c r="P41" s="98"/>
      <c r="Q41" s="63"/>
      <c r="R41" s="63"/>
      <c r="S41" s="63"/>
      <c r="T41" s="63"/>
      <c r="U41" s="98"/>
      <c r="V41" s="63"/>
      <c r="W41" s="63"/>
      <c r="X41" s="63"/>
      <c r="Y41" s="63"/>
      <c r="Z41" s="98"/>
      <c r="AA41" s="63"/>
      <c r="AB41" s="63"/>
      <c r="AC41" s="63"/>
      <c r="AD41" s="63"/>
    </row>
    <row r="42" spans="1:30" s="104" customFormat="1" ht="12.75">
      <c r="A42" s="98"/>
      <c r="B42" s="63"/>
      <c r="C42" s="63"/>
      <c r="D42" s="63"/>
      <c r="E42" s="63"/>
      <c r="F42" s="98"/>
      <c r="G42" s="63"/>
      <c r="H42" s="63"/>
      <c r="I42" s="63"/>
      <c r="J42" s="63"/>
      <c r="K42" s="98"/>
      <c r="L42" s="63"/>
      <c r="M42" s="63"/>
      <c r="N42" s="63"/>
      <c r="O42" s="63"/>
      <c r="P42" s="98"/>
      <c r="Q42" s="63"/>
      <c r="R42" s="63"/>
      <c r="S42" s="63"/>
      <c r="T42" s="63"/>
      <c r="U42" s="98"/>
      <c r="V42" s="63"/>
      <c r="W42" s="63"/>
      <c r="X42" s="63"/>
      <c r="Y42" s="63"/>
      <c r="Z42" s="98"/>
      <c r="AA42" s="63"/>
      <c r="AB42" s="63"/>
      <c r="AC42" s="63"/>
      <c r="AD42" s="63"/>
    </row>
    <row r="43" spans="1:30" s="104" customFormat="1" ht="12.75">
      <c r="A43" s="98"/>
      <c r="B43" s="63"/>
      <c r="C43" s="63"/>
      <c r="D43" s="63"/>
      <c r="E43" s="63"/>
      <c r="F43" s="98"/>
      <c r="G43" s="63"/>
      <c r="H43" s="63"/>
      <c r="I43" s="63"/>
      <c r="J43" s="63"/>
      <c r="K43" s="98"/>
      <c r="L43" s="63"/>
      <c r="M43" s="63"/>
      <c r="N43" s="63"/>
      <c r="O43" s="63"/>
      <c r="P43" s="98"/>
      <c r="Q43" s="63"/>
      <c r="R43" s="63"/>
      <c r="S43" s="63"/>
      <c r="T43" s="63"/>
      <c r="U43" s="98"/>
      <c r="V43" s="63"/>
      <c r="W43" s="63"/>
      <c r="X43" s="63"/>
      <c r="Y43" s="63"/>
      <c r="Z43" s="98"/>
      <c r="AA43" s="63"/>
      <c r="AB43" s="63"/>
      <c r="AC43" s="63"/>
      <c r="AD43" s="63"/>
    </row>
    <row r="44" spans="1:30" s="104" customFormat="1" ht="12.75">
      <c r="A44" s="17" t="s">
        <v>2157</v>
      </c>
      <c r="B44" s="17"/>
      <c r="C44" s="17"/>
      <c r="D44" s="17"/>
      <c r="E44" s="17"/>
      <c r="F44" s="17" t="s">
        <v>2157</v>
      </c>
      <c r="G44" s="17"/>
      <c r="H44" s="17"/>
      <c r="I44" s="17"/>
      <c r="J44" s="17"/>
      <c r="K44" s="17" t="s">
        <v>2157</v>
      </c>
      <c r="L44" s="17"/>
      <c r="M44" s="17"/>
      <c r="N44" s="17"/>
      <c r="O44" s="17"/>
      <c r="P44" s="17" t="s">
        <v>2157</v>
      </c>
      <c r="Q44" s="17"/>
      <c r="R44" s="17"/>
      <c r="S44" s="17"/>
      <c r="T44" s="17"/>
      <c r="U44" s="17" t="s">
        <v>2157</v>
      </c>
      <c r="V44" s="17"/>
      <c r="W44" s="17"/>
      <c r="X44" s="17"/>
      <c r="Y44" s="17"/>
      <c r="Z44" s="17" t="s">
        <v>2157</v>
      </c>
      <c r="AA44" s="17"/>
      <c r="AB44" s="17"/>
      <c r="AC44" s="17"/>
      <c r="AD44" s="17"/>
    </row>
    <row r="45" spans="1:30" s="104" customFormat="1" ht="12.75">
      <c r="A45" s="50" t="s">
        <v>3450</v>
      </c>
      <c r="B45" s="127">
        <v>7000000</v>
      </c>
      <c r="C45" s="127">
        <v>7000000</v>
      </c>
      <c r="D45" s="103"/>
      <c r="E45" s="103"/>
      <c r="F45" s="50" t="s">
        <v>345</v>
      </c>
      <c r="G45" s="127">
        <v>600000</v>
      </c>
      <c r="H45" s="127" t="s">
        <v>2072</v>
      </c>
      <c r="I45" s="127" t="s">
        <v>2072</v>
      </c>
      <c r="J45" s="127" t="s">
        <v>2072</v>
      </c>
      <c r="K45" s="50" t="s">
        <v>425</v>
      </c>
      <c r="L45" s="127">
        <v>300000</v>
      </c>
      <c r="M45" s="127">
        <v>400000</v>
      </c>
      <c r="N45" s="127" t="s">
        <v>2072</v>
      </c>
      <c r="O45" s="127" t="s">
        <v>2072</v>
      </c>
      <c r="P45" s="50" t="s">
        <v>1962</v>
      </c>
      <c r="Q45" s="127">
        <v>100000</v>
      </c>
      <c r="R45" s="127" t="s">
        <v>2072</v>
      </c>
      <c r="S45" s="127" t="s">
        <v>2072</v>
      </c>
      <c r="T45" s="127" t="s">
        <v>2072</v>
      </c>
      <c r="U45" s="50" t="s">
        <v>3452</v>
      </c>
      <c r="V45" s="127">
        <v>200000</v>
      </c>
      <c r="W45" s="127">
        <v>300000</v>
      </c>
      <c r="X45" s="127">
        <v>400000</v>
      </c>
      <c r="Y45" s="127" t="s">
        <v>2072</v>
      </c>
      <c r="Z45" s="50" t="s">
        <v>361</v>
      </c>
      <c r="AA45" s="127">
        <v>100000</v>
      </c>
      <c r="AB45" s="127" t="s">
        <v>2072</v>
      </c>
      <c r="AC45" s="127" t="s">
        <v>2072</v>
      </c>
      <c r="AD45" s="127" t="s">
        <v>2072</v>
      </c>
    </row>
    <row r="46" spans="1:30" s="104" customFormat="1" ht="12.75">
      <c r="A46" s="50" t="s">
        <v>363</v>
      </c>
      <c r="B46" s="127">
        <v>400000</v>
      </c>
      <c r="C46" s="127" t="s">
        <v>2072</v>
      </c>
      <c r="D46" s="103"/>
      <c r="E46" s="103"/>
      <c r="F46" s="50" t="s">
        <v>419</v>
      </c>
      <c r="G46" s="127">
        <v>400000</v>
      </c>
      <c r="H46" s="127" t="s">
        <v>2072</v>
      </c>
      <c r="I46" s="127" t="s">
        <v>2072</v>
      </c>
      <c r="J46" s="127" t="s">
        <v>2072</v>
      </c>
      <c r="K46" s="50" t="s">
        <v>459</v>
      </c>
      <c r="L46" s="127" t="s">
        <v>2072</v>
      </c>
      <c r="M46" s="127" t="s">
        <v>2072</v>
      </c>
      <c r="N46" s="127" t="s">
        <v>2072</v>
      </c>
      <c r="O46" s="127" t="s">
        <v>2072</v>
      </c>
      <c r="P46" s="50" t="s">
        <v>365</v>
      </c>
      <c r="Q46" s="127">
        <v>200000</v>
      </c>
      <c r="R46" s="127">
        <v>300000</v>
      </c>
      <c r="S46" s="127">
        <v>400000</v>
      </c>
      <c r="T46" s="127" t="s">
        <v>2072</v>
      </c>
      <c r="U46" s="50" t="s">
        <v>370</v>
      </c>
      <c r="V46" s="127" t="s">
        <v>2072</v>
      </c>
      <c r="W46" s="127" t="s">
        <v>2072</v>
      </c>
      <c r="X46" s="127" t="s">
        <v>2072</v>
      </c>
      <c r="Y46" s="127" t="s">
        <v>2072</v>
      </c>
      <c r="Z46" s="50" t="s">
        <v>456</v>
      </c>
      <c r="AA46" s="127">
        <v>100000</v>
      </c>
      <c r="AB46" s="127" t="s">
        <v>2072</v>
      </c>
      <c r="AC46" s="127" t="s">
        <v>2072</v>
      </c>
      <c r="AD46" s="127" t="s">
        <v>2072</v>
      </c>
    </row>
    <row r="47" spans="1:30" s="104" customFormat="1" ht="12.75">
      <c r="A47" s="50" t="s">
        <v>434</v>
      </c>
      <c r="B47" s="127">
        <v>300000</v>
      </c>
      <c r="C47" s="127">
        <v>400000</v>
      </c>
      <c r="D47" s="103"/>
      <c r="E47" s="103"/>
      <c r="F47" s="50" t="s">
        <v>511</v>
      </c>
      <c r="G47" s="127">
        <v>400000</v>
      </c>
      <c r="H47" s="127" t="s">
        <v>2072</v>
      </c>
      <c r="I47" s="127" t="s">
        <v>2072</v>
      </c>
      <c r="J47" s="127" t="s">
        <v>2072</v>
      </c>
      <c r="K47" s="50" t="s">
        <v>1616</v>
      </c>
      <c r="L47" s="127">
        <v>100000</v>
      </c>
      <c r="M47" s="127" t="s">
        <v>2072</v>
      </c>
      <c r="N47" s="127" t="s">
        <v>2072</v>
      </c>
      <c r="O47" s="127" t="s">
        <v>2072</v>
      </c>
      <c r="P47" s="50" t="s">
        <v>373</v>
      </c>
      <c r="Q47" s="127">
        <v>400000</v>
      </c>
      <c r="R47" s="127" t="s">
        <v>2072</v>
      </c>
      <c r="S47" s="127" t="s">
        <v>2072</v>
      </c>
      <c r="T47" s="127" t="s">
        <v>2072</v>
      </c>
      <c r="U47" s="50" t="s">
        <v>428</v>
      </c>
      <c r="V47" s="127">
        <v>366667</v>
      </c>
      <c r="W47" s="127">
        <v>366666</v>
      </c>
      <c r="X47" s="127" t="s">
        <v>2072</v>
      </c>
      <c r="Y47" s="127" t="s">
        <v>2072</v>
      </c>
      <c r="Z47" s="50" t="s">
        <v>480</v>
      </c>
      <c r="AA47" s="127" t="s">
        <v>2072</v>
      </c>
      <c r="AB47" s="127" t="s">
        <v>2072</v>
      </c>
      <c r="AC47" s="127" t="s">
        <v>2072</v>
      </c>
      <c r="AD47" s="127" t="s">
        <v>2072</v>
      </c>
    </row>
    <row r="48" spans="1:30" s="104" customFormat="1" ht="12.75">
      <c r="A48" s="50" t="s">
        <v>1096</v>
      </c>
      <c r="B48" s="127">
        <v>2800000</v>
      </c>
      <c r="C48" s="127">
        <v>2800000</v>
      </c>
      <c r="D48" s="103"/>
      <c r="E48" s="103"/>
      <c r="F48" s="50" t="s">
        <v>544</v>
      </c>
      <c r="G48" s="127">
        <v>4200000</v>
      </c>
      <c r="H48" s="127">
        <v>4200000</v>
      </c>
      <c r="I48" s="127" t="s">
        <v>2072</v>
      </c>
      <c r="J48" s="127" t="s">
        <v>2072</v>
      </c>
      <c r="K48" s="50" t="s">
        <v>498</v>
      </c>
      <c r="L48" s="127" t="s">
        <v>2072</v>
      </c>
      <c r="M48" s="127" t="s">
        <v>2072</v>
      </c>
      <c r="N48" s="127" t="s">
        <v>2072</v>
      </c>
      <c r="O48" s="127" t="s">
        <v>2072</v>
      </c>
      <c r="P48" s="50" t="s">
        <v>381</v>
      </c>
      <c r="Q48" s="127" t="s">
        <v>2072</v>
      </c>
      <c r="R48" s="127" t="s">
        <v>2072</v>
      </c>
      <c r="S48" s="127" t="s">
        <v>2072</v>
      </c>
      <c r="T48" s="127" t="s">
        <v>2072</v>
      </c>
      <c r="U48" s="50" t="s">
        <v>437</v>
      </c>
      <c r="V48" s="127">
        <v>400000</v>
      </c>
      <c r="W48" s="127" t="s">
        <v>2072</v>
      </c>
      <c r="X48" s="127" t="s">
        <v>2072</v>
      </c>
      <c r="Y48" s="127" t="s">
        <v>2072</v>
      </c>
      <c r="Z48" s="50" t="s">
        <v>559</v>
      </c>
      <c r="AA48" s="127">
        <v>300000</v>
      </c>
      <c r="AB48" s="127">
        <v>400000</v>
      </c>
      <c r="AC48" s="127" t="s">
        <v>2072</v>
      </c>
      <c r="AD48" s="127" t="s">
        <v>2072</v>
      </c>
    </row>
    <row r="49" spans="1:30" s="104" customFormat="1" ht="12.75">
      <c r="A49" s="50" t="s">
        <v>1154</v>
      </c>
      <c r="B49" s="127">
        <v>2800000</v>
      </c>
      <c r="C49" s="127">
        <v>2800000</v>
      </c>
      <c r="D49" s="103"/>
      <c r="E49" s="103"/>
      <c r="F49" s="50" t="s">
        <v>583</v>
      </c>
      <c r="G49" s="127" t="s">
        <v>2072</v>
      </c>
      <c r="H49" s="127" t="s">
        <v>2072</v>
      </c>
      <c r="I49" s="127" t="s">
        <v>2072</v>
      </c>
      <c r="J49" s="127" t="s">
        <v>2072</v>
      </c>
      <c r="K49" s="50" t="s">
        <v>503</v>
      </c>
      <c r="L49" s="127">
        <v>2800000</v>
      </c>
      <c r="M49" s="127">
        <v>2800000</v>
      </c>
      <c r="N49" s="127" t="s">
        <v>2072</v>
      </c>
      <c r="O49" s="127" t="s">
        <v>2072</v>
      </c>
      <c r="P49" s="50" t="s">
        <v>414</v>
      </c>
      <c r="Q49" s="127">
        <v>200000</v>
      </c>
      <c r="R49" s="127">
        <v>300000</v>
      </c>
      <c r="S49" s="127">
        <v>400000</v>
      </c>
      <c r="T49" s="127" t="s">
        <v>2072</v>
      </c>
      <c r="U49" s="50" t="s">
        <v>462</v>
      </c>
      <c r="V49" s="127">
        <v>300000</v>
      </c>
      <c r="W49" s="127">
        <v>400000</v>
      </c>
      <c r="X49" s="127" t="s">
        <v>2072</v>
      </c>
      <c r="Y49" s="127" t="s">
        <v>2072</v>
      </c>
      <c r="Z49" s="50" t="s">
        <v>578</v>
      </c>
      <c r="AA49" s="127">
        <v>2800000</v>
      </c>
      <c r="AB49" s="127">
        <v>2800000</v>
      </c>
      <c r="AC49" s="127" t="s">
        <v>2072</v>
      </c>
      <c r="AD49" s="127" t="s">
        <v>2072</v>
      </c>
    </row>
    <row r="50" spans="1:30" s="104" customFormat="1" ht="12.75">
      <c r="A50" s="50" t="s">
        <v>2583</v>
      </c>
      <c r="B50" s="127">
        <v>6033333</v>
      </c>
      <c r="C50" s="127">
        <v>6033333</v>
      </c>
      <c r="D50" s="103"/>
      <c r="E50" s="103"/>
      <c r="F50" s="50" t="s">
        <v>1904</v>
      </c>
      <c r="G50" s="127" t="s">
        <v>2072</v>
      </c>
      <c r="H50" s="127" t="s">
        <v>2072</v>
      </c>
      <c r="I50" s="127" t="s">
        <v>2072</v>
      </c>
      <c r="J50" s="127" t="s">
        <v>2072</v>
      </c>
      <c r="K50" s="50" t="s">
        <v>550</v>
      </c>
      <c r="L50" s="127" t="s">
        <v>2072</v>
      </c>
      <c r="M50" s="127" t="s">
        <v>2072</v>
      </c>
      <c r="N50" s="127" t="s">
        <v>2072</v>
      </c>
      <c r="O50" s="127" t="s">
        <v>2072</v>
      </c>
      <c r="P50" s="50" t="s">
        <v>452</v>
      </c>
      <c r="Q50" s="127" t="s">
        <v>2072</v>
      </c>
      <c r="R50" s="127" t="s">
        <v>2072</v>
      </c>
      <c r="S50" s="127" t="s">
        <v>2072</v>
      </c>
      <c r="T50" s="127" t="s">
        <v>2072</v>
      </c>
      <c r="U50" s="50" t="s">
        <v>603</v>
      </c>
      <c r="V50" s="127">
        <v>100000</v>
      </c>
      <c r="W50" s="127" t="s">
        <v>2072</v>
      </c>
      <c r="X50" s="127" t="s">
        <v>2072</v>
      </c>
      <c r="Y50" s="127" t="s">
        <v>2072</v>
      </c>
      <c r="Z50" s="50" t="s">
        <v>582</v>
      </c>
      <c r="AA50" s="127">
        <v>400000</v>
      </c>
      <c r="AB50" s="127" t="s">
        <v>2072</v>
      </c>
      <c r="AC50" s="127" t="s">
        <v>2072</v>
      </c>
      <c r="AD50" s="127" t="s">
        <v>2072</v>
      </c>
    </row>
    <row r="51" spans="1:30" s="104" customFormat="1" ht="12.75">
      <c r="A51" s="50" t="s">
        <v>3206</v>
      </c>
      <c r="B51" s="127">
        <v>300000</v>
      </c>
      <c r="C51" s="127">
        <v>400000</v>
      </c>
      <c r="D51" s="103"/>
      <c r="E51" s="103"/>
      <c r="F51" s="50" t="s">
        <v>1098</v>
      </c>
      <c r="G51" s="127">
        <v>200000</v>
      </c>
      <c r="H51" s="127">
        <v>300000</v>
      </c>
      <c r="I51" s="127">
        <v>400000</v>
      </c>
      <c r="J51" s="127" t="s">
        <v>2072</v>
      </c>
      <c r="K51" s="50" t="s">
        <v>552</v>
      </c>
      <c r="L51" s="127">
        <v>1000000</v>
      </c>
      <c r="M51" s="127" t="s">
        <v>2072</v>
      </c>
      <c r="N51" s="127" t="s">
        <v>2072</v>
      </c>
      <c r="O51" s="127" t="s">
        <v>2072</v>
      </c>
      <c r="P51" s="50" t="s">
        <v>533</v>
      </c>
      <c r="Q51" s="127">
        <v>6000000</v>
      </c>
      <c r="R51" s="127" t="s">
        <v>2072</v>
      </c>
      <c r="S51" s="127" t="s">
        <v>2072</v>
      </c>
      <c r="T51" s="127" t="s">
        <v>2072</v>
      </c>
      <c r="U51" s="50" t="s">
        <v>547</v>
      </c>
      <c r="V51" s="127">
        <v>200000</v>
      </c>
      <c r="W51" s="127">
        <v>300000</v>
      </c>
      <c r="X51" s="127">
        <v>400000</v>
      </c>
      <c r="Y51" s="127" t="s">
        <v>2072</v>
      </c>
      <c r="Z51" s="50" t="s">
        <v>1926</v>
      </c>
      <c r="AA51" s="127" t="s">
        <v>2072</v>
      </c>
      <c r="AB51" s="127" t="s">
        <v>2072</v>
      </c>
      <c r="AC51" s="127" t="s">
        <v>2072</v>
      </c>
      <c r="AD51" s="127" t="s">
        <v>2072</v>
      </c>
    </row>
    <row r="52" spans="1:30" s="104" customFormat="1" ht="12.75">
      <c r="A52" s="50" t="s">
        <v>3266</v>
      </c>
      <c r="B52" s="127">
        <v>2500000</v>
      </c>
      <c r="C52" s="127" t="s">
        <v>2072</v>
      </c>
      <c r="D52" s="103"/>
      <c r="E52" s="103"/>
      <c r="F52" s="50" t="s">
        <v>1156</v>
      </c>
      <c r="G52" s="127">
        <v>350000</v>
      </c>
      <c r="H52" s="127">
        <v>350000</v>
      </c>
      <c r="I52" s="127" t="s">
        <v>2072</v>
      </c>
      <c r="J52" s="127" t="s">
        <v>2072</v>
      </c>
      <c r="K52" s="50" t="s">
        <v>562</v>
      </c>
      <c r="L52" s="127">
        <v>300000</v>
      </c>
      <c r="M52" s="127">
        <v>400000</v>
      </c>
      <c r="N52" s="127" t="s">
        <v>2072</v>
      </c>
      <c r="O52" s="127" t="s">
        <v>2072</v>
      </c>
      <c r="P52" s="50" t="s">
        <v>1925</v>
      </c>
      <c r="Q52" s="127">
        <v>671000</v>
      </c>
      <c r="R52" s="127" t="s">
        <v>2072</v>
      </c>
      <c r="S52" s="127" t="s">
        <v>2072</v>
      </c>
      <c r="T52" s="127" t="s">
        <v>2072</v>
      </c>
      <c r="U52" s="50" t="s">
        <v>650</v>
      </c>
      <c r="V52" s="127">
        <v>100000</v>
      </c>
      <c r="W52" s="127" t="s">
        <v>2072</v>
      </c>
      <c r="X52" s="127" t="s">
        <v>2072</v>
      </c>
      <c r="Y52" s="127" t="s">
        <v>2072</v>
      </c>
      <c r="Z52" s="50" t="s">
        <v>1084</v>
      </c>
      <c r="AA52" s="127">
        <v>2300000</v>
      </c>
      <c r="AB52" s="127" t="s">
        <v>2072</v>
      </c>
      <c r="AC52" s="127" t="s">
        <v>2072</v>
      </c>
      <c r="AD52" s="127" t="s">
        <v>2072</v>
      </c>
    </row>
    <row r="53" spans="1:30" s="104" customFormat="1" ht="12.75">
      <c r="A53" s="50" t="s">
        <v>3389</v>
      </c>
      <c r="B53" s="127">
        <v>1550000</v>
      </c>
      <c r="C53" s="127" t="s">
        <v>2072</v>
      </c>
      <c r="D53" s="63"/>
      <c r="E53" s="103"/>
      <c r="F53" s="50" t="s">
        <v>2602</v>
      </c>
      <c r="G53" s="127">
        <v>500000</v>
      </c>
      <c r="H53" s="127" t="s">
        <v>2072</v>
      </c>
      <c r="I53" s="127" t="s">
        <v>2072</v>
      </c>
      <c r="J53" s="127" t="s">
        <v>2072</v>
      </c>
      <c r="K53" s="50" t="s">
        <v>1119</v>
      </c>
      <c r="L53" s="127">
        <v>2400000</v>
      </c>
      <c r="M53" s="127">
        <v>2400000</v>
      </c>
      <c r="N53" s="127" t="s">
        <v>2072</v>
      </c>
      <c r="O53" s="127" t="s">
        <v>2072</v>
      </c>
      <c r="P53" s="50" t="s">
        <v>1961</v>
      </c>
      <c r="Q53" s="127">
        <v>100000</v>
      </c>
      <c r="R53" s="127" t="s">
        <v>2072</v>
      </c>
      <c r="S53" s="127" t="s">
        <v>2072</v>
      </c>
      <c r="T53" s="127" t="s">
        <v>2072</v>
      </c>
      <c r="U53" s="50" t="s">
        <v>1090</v>
      </c>
      <c r="V53" s="127">
        <v>100000</v>
      </c>
      <c r="W53" s="127" t="s">
        <v>2072</v>
      </c>
      <c r="X53" s="127" t="s">
        <v>2072</v>
      </c>
      <c r="Y53" s="127" t="s">
        <v>2072</v>
      </c>
      <c r="Z53" s="50" t="s">
        <v>1127</v>
      </c>
      <c r="AA53" s="127" t="s">
        <v>2072</v>
      </c>
      <c r="AB53" s="127" t="s">
        <v>2072</v>
      </c>
      <c r="AC53" s="127" t="s">
        <v>2072</v>
      </c>
      <c r="AD53" s="127" t="s">
        <v>2072</v>
      </c>
    </row>
    <row r="54" spans="1:30" s="104" customFormat="1" ht="12.75">
      <c r="A54" s="98"/>
      <c r="B54" s="103"/>
      <c r="C54" s="103"/>
      <c r="D54" s="103"/>
      <c r="E54" s="103"/>
      <c r="F54" s="50" t="s">
        <v>2640</v>
      </c>
      <c r="G54" s="127">
        <v>900000</v>
      </c>
      <c r="H54" s="127">
        <v>900000</v>
      </c>
      <c r="I54" s="127" t="s">
        <v>2072</v>
      </c>
      <c r="J54" s="127" t="s">
        <v>2072</v>
      </c>
      <c r="K54" s="50" t="s">
        <v>1123</v>
      </c>
      <c r="L54" s="127">
        <v>400000</v>
      </c>
      <c r="M54" s="127" t="s">
        <v>2072</v>
      </c>
      <c r="N54" s="127" t="s">
        <v>2072</v>
      </c>
      <c r="O54" s="127" t="s">
        <v>2072</v>
      </c>
      <c r="P54" s="50" t="s">
        <v>1144</v>
      </c>
      <c r="Q54" s="127">
        <v>300000</v>
      </c>
      <c r="R54" s="127">
        <v>400000</v>
      </c>
      <c r="S54" s="127" t="s">
        <v>2072</v>
      </c>
      <c r="T54" s="127" t="s">
        <v>2072</v>
      </c>
      <c r="U54" s="50" t="s">
        <v>1099</v>
      </c>
      <c r="V54" s="127">
        <v>400000</v>
      </c>
      <c r="W54" s="127" t="s">
        <v>2072</v>
      </c>
      <c r="X54" s="127" t="s">
        <v>2072</v>
      </c>
      <c r="Y54" s="127" t="s">
        <v>2072</v>
      </c>
      <c r="Z54" s="50" t="s">
        <v>1146</v>
      </c>
      <c r="AA54" s="127">
        <v>416666</v>
      </c>
      <c r="AB54" s="127" t="s">
        <v>2072</v>
      </c>
      <c r="AC54" s="127" t="s">
        <v>2072</v>
      </c>
      <c r="AD54" s="127" t="s">
        <v>2072</v>
      </c>
    </row>
    <row r="55" spans="1:30" s="104" customFormat="1" ht="12.75">
      <c r="A55" s="98"/>
      <c r="B55" s="103"/>
      <c r="C55" s="103"/>
      <c r="D55" s="103"/>
      <c r="E55" s="103"/>
      <c r="F55" s="50" t="s">
        <v>2642</v>
      </c>
      <c r="G55" s="127">
        <v>400000</v>
      </c>
      <c r="H55" s="127" t="s">
        <v>2072</v>
      </c>
      <c r="I55" s="127" t="s">
        <v>2072</v>
      </c>
      <c r="J55" s="127" t="s">
        <v>2072</v>
      </c>
      <c r="K55" s="50" t="s">
        <v>1130</v>
      </c>
      <c r="L55" s="127" t="s">
        <v>2072</v>
      </c>
      <c r="M55" s="127" t="s">
        <v>2072</v>
      </c>
      <c r="N55" s="127" t="s">
        <v>2072</v>
      </c>
      <c r="O55" s="127" t="s">
        <v>2072</v>
      </c>
      <c r="P55" s="50" t="s">
        <v>1152</v>
      </c>
      <c r="Q55" s="127">
        <v>403667</v>
      </c>
      <c r="R55" s="127">
        <v>403666</v>
      </c>
      <c r="S55" s="127" t="s">
        <v>2072</v>
      </c>
      <c r="T55" s="127" t="s">
        <v>2072</v>
      </c>
      <c r="U55" s="50" t="s">
        <v>1151</v>
      </c>
      <c r="V55" s="127" t="s">
        <v>2072</v>
      </c>
      <c r="W55" s="127" t="s">
        <v>2072</v>
      </c>
      <c r="X55" s="127" t="s">
        <v>2072</v>
      </c>
      <c r="Y55" s="127" t="s">
        <v>2072</v>
      </c>
      <c r="Z55" s="50" t="s">
        <v>1171</v>
      </c>
      <c r="AA55" s="127">
        <v>500000</v>
      </c>
      <c r="AB55" s="127" t="s">
        <v>2072</v>
      </c>
      <c r="AC55" s="127" t="s">
        <v>2072</v>
      </c>
      <c r="AD55" s="127" t="s">
        <v>2072</v>
      </c>
    </row>
    <row r="56" spans="1:30" s="104" customFormat="1" ht="12.75">
      <c r="A56" s="98"/>
      <c r="B56" s="63"/>
      <c r="C56" s="63"/>
      <c r="D56" s="103"/>
      <c r="E56" s="103"/>
      <c r="F56" s="50" t="s">
        <v>2656</v>
      </c>
      <c r="G56" s="127">
        <v>200000</v>
      </c>
      <c r="H56" s="127">
        <v>300000</v>
      </c>
      <c r="I56" s="127">
        <v>400000</v>
      </c>
      <c r="J56" s="127" t="s">
        <v>2072</v>
      </c>
      <c r="K56" s="50" t="s">
        <v>1140</v>
      </c>
      <c r="L56" s="127">
        <v>300000</v>
      </c>
      <c r="M56" s="127">
        <v>400000</v>
      </c>
      <c r="N56" s="127" t="s">
        <v>2072</v>
      </c>
      <c r="O56" s="127" t="s">
        <v>2072</v>
      </c>
      <c r="P56" s="50" t="s">
        <v>2627</v>
      </c>
      <c r="Q56" s="127" t="s">
        <v>2072</v>
      </c>
      <c r="R56" s="127" t="s">
        <v>2072</v>
      </c>
      <c r="S56" s="127" t="s">
        <v>2072</v>
      </c>
      <c r="T56" s="127" t="s">
        <v>2072</v>
      </c>
      <c r="U56" s="50" t="s">
        <v>2653</v>
      </c>
      <c r="V56" s="127">
        <v>400000</v>
      </c>
      <c r="W56" s="127" t="s">
        <v>2072</v>
      </c>
      <c r="X56" s="127" t="s">
        <v>2072</v>
      </c>
      <c r="Y56" s="127" t="s">
        <v>2072</v>
      </c>
      <c r="Z56" s="50" t="s">
        <v>2650</v>
      </c>
      <c r="AA56" s="127">
        <v>400000</v>
      </c>
      <c r="AB56" s="127" t="s">
        <v>2072</v>
      </c>
      <c r="AC56" s="127" t="s">
        <v>2072</v>
      </c>
      <c r="AD56" s="127" t="s">
        <v>2072</v>
      </c>
    </row>
    <row r="57" spans="1:30" s="104" customFormat="1" ht="12.75">
      <c r="A57" s="98"/>
      <c r="B57" s="103"/>
      <c r="C57" s="103"/>
      <c r="D57" s="103"/>
      <c r="E57" s="103"/>
      <c r="F57" s="50" t="s">
        <v>3254</v>
      </c>
      <c r="G57" s="127">
        <v>2800000</v>
      </c>
      <c r="H57" s="127">
        <v>2800000</v>
      </c>
      <c r="I57" s="127">
        <v>2800000</v>
      </c>
      <c r="J57" s="127">
        <v>2800000</v>
      </c>
      <c r="K57" s="50" t="s">
        <v>1142</v>
      </c>
      <c r="L57" s="127">
        <v>300000</v>
      </c>
      <c r="M57" s="127">
        <v>400000</v>
      </c>
      <c r="N57" s="127" t="s">
        <v>2072</v>
      </c>
      <c r="O57" s="127" t="s">
        <v>2072</v>
      </c>
      <c r="P57" s="50" t="s">
        <v>2643</v>
      </c>
      <c r="Q57" s="127" t="s">
        <v>2072</v>
      </c>
      <c r="R57" s="127" t="s">
        <v>2072</v>
      </c>
      <c r="S57" s="127" t="s">
        <v>2072</v>
      </c>
      <c r="T57" s="127" t="s">
        <v>2072</v>
      </c>
      <c r="U57" s="50" t="s">
        <v>3199</v>
      </c>
      <c r="V57" s="127">
        <v>300000</v>
      </c>
      <c r="W57" s="127">
        <v>400000</v>
      </c>
      <c r="X57" s="127" t="s">
        <v>2072</v>
      </c>
      <c r="Y57" s="127" t="s">
        <v>2072</v>
      </c>
      <c r="Z57" s="50" t="s">
        <v>114</v>
      </c>
      <c r="AA57" s="127">
        <v>100000</v>
      </c>
      <c r="AB57" s="127" t="s">
        <v>2072</v>
      </c>
      <c r="AC57" s="127" t="s">
        <v>2072</v>
      </c>
      <c r="AD57" s="127" t="s">
        <v>2072</v>
      </c>
    </row>
    <row r="58" spans="1:30" s="104" customFormat="1" ht="12.75">
      <c r="A58" s="98"/>
      <c r="B58" s="103"/>
      <c r="C58" s="103"/>
      <c r="D58" s="103"/>
      <c r="E58" s="103"/>
      <c r="F58" s="50" t="s">
        <v>3276</v>
      </c>
      <c r="G58" s="127">
        <v>200000</v>
      </c>
      <c r="H58" s="127">
        <v>300000</v>
      </c>
      <c r="I58" s="127">
        <v>400000</v>
      </c>
      <c r="J58" s="127" t="s">
        <v>2072</v>
      </c>
      <c r="K58" s="50" t="s">
        <v>2599</v>
      </c>
      <c r="L58" s="127">
        <v>100000</v>
      </c>
      <c r="M58" s="127" t="s">
        <v>2072</v>
      </c>
      <c r="N58" s="127" t="s">
        <v>2072</v>
      </c>
      <c r="O58" s="127" t="s">
        <v>2072</v>
      </c>
      <c r="P58" s="50" t="s">
        <v>2162</v>
      </c>
      <c r="Q58" s="127">
        <v>100000</v>
      </c>
      <c r="R58" s="127" t="s">
        <v>2072</v>
      </c>
      <c r="S58" s="127" t="s">
        <v>2072</v>
      </c>
      <c r="T58" s="127" t="s">
        <v>2072</v>
      </c>
      <c r="U58" s="50" t="s">
        <v>2966</v>
      </c>
      <c r="V58" s="127">
        <v>100000</v>
      </c>
      <c r="W58" s="127" t="s">
        <v>2072</v>
      </c>
      <c r="X58" s="127" t="s">
        <v>2072</v>
      </c>
      <c r="Y58" s="127" t="s">
        <v>2072</v>
      </c>
      <c r="Z58" s="50" t="s">
        <v>3198</v>
      </c>
      <c r="AA58" s="127">
        <v>1900000</v>
      </c>
      <c r="AB58" s="127">
        <v>1900000</v>
      </c>
      <c r="AC58" s="127" t="s">
        <v>2072</v>
      </c>
      <c r="AD58" s="127" t="s">
        <v>2072</v>
      </c>
    </row>
    <row r="59" spans="1:30" s="104" customFormat="1" ht="12.75">
      <c r="A59" s="98"/>
      <c r="B59" s="103"/>
      <c r="C59" s="103"/>
      <c r="D59" s="103"/>
      <c r="E59" s="103"/>
      <c r="F59" s="50" t="s">
        <v>3286</v>
      </c>
      <c r="G59" s="127">
        <v>300000</v>
      </c>
      <c r="H59" s="127">
        <v>400000</v>
      </c>
      <c r="I59" s="127" t="s">
        <v>2072</v>
      </c>
      <c r="J59" s="127" t="s">
        <v>2072</v>
      </c>
      <c r="K59" s="50" t="s">
        <v>1617</v>
      </c>
      <c r="L59" s="127">
        <v>100000</v>
      </c>
      <c r="M59" s="127" t="s">
        <v>2072</v>
      </c>
      <c r="N59" s="127" t="s">
        <v>2072</v>
      </c>
      <c r="O59" s="127" t="s">
        <v>2072</v>
      </c>
      <c r="P59" s="50" t="s">
        <v>3210</v>
      </c>
      <c r="Q59" s="127">
        <v>250500</v>
      </c>
      <c r="R59" s="127" t="s">
        <v>2072</v>
      </c>
      <c r="S59" s="127" t="s">
        <v>2072</v>
      </c>
      <c r="T59" s="127" t="s">
        <v>2072</v>
      </c>
      <c r="U59" s="50" t="s">
        <v>3290</v>
      </c>
      <c r="V59" s="127" t="s">
        <v>2072</v>
      </c>
      <c r="W59" s="127" t="s">
        <v>2072</v>
      </c>
      <c r="X59" s="127" t="s">
        <v>2072</v>
      </c>
      <c r="Y59" s="127" t="s">
        <v>2072</v>
      </c>
      <c r="Z59" s="50" t="s">
        <v>3289</v>
      </c>
      <c r="AA59" s="127">
        <v>400000</v>
      </c>
      <c r="AB59" s="127" t="s">
        <v>2072</v>
      </c>
      <c r="AC59" s="127" t="s">
        <v>2072</v>
      </c>
      <c r="AD59" s="127" t="s">
        <v>2072</v>
      </c>
    </row>
    <row r="60" spans="1:30" s="104" customFormat="1" ht="12.75">
      <c r="A60" s="98"/>
      <c r="B60" s="103"/>
      <c r="C60" s="103"/>
      <c r="D60" s="103"/>
      <c r="E60" s="103"/>
      <c r="F60" s="50" t="s">
        <v>3375</v>
      </c>
      <c r="G60" s="127">
        <v>300000</v>
      </c>
      <c r="H60" s="127">
        <v>400000</v>
      </c>
      <c r="I60" s="127" t="s">
        <v>2072</v>
      </c>
      <c r="J60" s="127" t="s">
        <v>2072</v>
      </c>
      <c r="K60" s="50" t="s">
        <v>3272</v>
      </c>
      <c r="L60" s="127">
        <v>200000</v>
      </c>
      <c r="M60" s="127">
        <v>300000</v>
      </c>
      <c r="N60" s="127">
        <v>400000</v>
      </c>
      <c r="O60" s="127" t="s">
        <v>2072</v>
      </c>
      <c r="P60" s="50" t="s">
        <v>3251</v>
      </c>
      <c r="Q60" s="127">
        <v>3500000</v>
      </c>
      <c r="R60" s="127" t="s">
        <v>2072</v>
      </c>
      <c r="S60" s="127" t="s">
        <v>2072</v>
      </c>
      <c r="T60" s="127" t="s">
        <v>2072</v>
      </c>
      <c r="U60" s="50" t="s">
        <v>2381</v>
      </c>
      <c r="V60" s="127">
        <v>100000</v>
      </c>
      <c r="W60" s="127" t="s">
        <v>2072</v>
      </c>
      <c r="X60" s="127" t="s">
        <v>2072</v>
      </c>
      <c r="Y60" s="127" t="s">
        <v>2072</v>
      </c>
      <c r="Z60" s="50" t="s">
        <v>3350</v>
      </c>
      <c r="AA60" s="127">
        <v>3500000</v>
      </c>
      <c r="AB60" s="127" t="s">
        <v>2072</v>
      </c>
      <c r="AC60" s="127" t="s">
        <v>2072</v>
      </c>
      <c r="AD60" s="127" t="s">
        <v>2072</v>
      </c>
    </row>
    <row r="61" spans="1:30" s="104" customFormat="1" ht="12.75">
      <c r="A61" s="98"/>
      <c r="B61" s="103"/>
      <c r="C61" s="103"/>
      <c r="D61" s="103"/>
      <c r="E61" s="103"/>
      <c r="F61" s="50" t="s">
        <v>3444</v>
      </c>
      <c r="G61" s="127">
        <v>2800000</v>
      </c>
      <c r="H61" s="127">
        <v>2800000</v>
      </c>
      <c r="I61" s="127">
        <v>2800000</v>
      </c>
      <c r="J61" s="127">
        <v>2800000</v>
      </c>
      <c r="K61" s="50" t="s">
        <v>3370</v>
      </c>
      <c r="L61" s="127" t="s">
        <v>2072</v>
      </c>
      <c r="M61" s="127" t="s">
        <v>2072</v>
      </c>
      <c r="N61" s="127" t="s">
        <v>2072</v>
      </c>
      <c r="O61" s="127" t="s">
        <v>2072</v>
      </c>
      <c r="P61" s="50" t="s">
        <v>3293</v>
      </c>
      <c r="Q61" s="127" t="s">
        <v>2072</v>
      </c>
      <c r="R61" s="127" t="s">
        <v>2072</v>
      </c>
      <c r="S61" s="127" t="s">
        <v>2072</v>
      </c>
      <c r="T61" s="127" t="s">
        <v>2072</v>
      </c>
      <c r="U61" s="50" t="s">
        <v>3339</v>
      </c>
      <c r="V61" s="127">
        <v>300000</v>
      </c>
      <c r="W61" s="127">
        <v>400000</v>
      </c>
      <c r="X61" s="127" t="s">
        <v>2072</v>
      </c>
      <c r="Y61" s="127" t="s">
        <v>2072</v>
      </c>
      <c r="Z61" s="50" t="s">
        <v>3357</v>
      </c>
      <c r="AA61" s="127">
        <v>300000</v>
      </c>
      <c r="AB61" s="127">
        <v>400000</v>
      </c>
      <c r="AC61" s="127" t="s">
        <v>2072</v>
      </c>
      <c r="AD61" s="127" t="s">
        <v>2072</v>
      </c>
    </row>
    <row r="62" spans="1:30" s="104" customFormat="1" ht="12.75">
      <c r="A62" s="98"/>
      <c r="B62" s="103"/>
      <c r="C62" s="103"/>
      <c r="D62" s="103"/>
      <c r="E62" s="103"/>
      <c r="F62" s="98"/>
      <c r="G62" s="103"/>
      <c r="H62" s="103"/>
      <c r="I62" s="103"/>
      <c r="J62" s="103"/>
      <c r="K62" s="98"/>
      <c r="L62" s="103"/>
      <c r="M62" s="103"/>
      <c r="N62" s="103"/>
      <c r="O62" s="103"/>
      <c r="P62" s="50" t="s">
        <v>3405</v>
      </c>
      <c r="Q62" s="127">
        <v>500000</v>
      </c>
      <c r="R62" s="127" t="s">
        <v>2072</v>
      </c>
      <c r="S62" s="127" t="s">
        <v>2072</v>
      </c>
      <c r="T62" s="127" t="s">
        <v>2072</v>
      </c>
      <c r="U62" s="50" t="s">
        <v>3361</v>
      </c>
      <c r="V62" s="127">
        <v>200000</v>
      </c>
      <c r="W62" s="127">
        <v>300000</v>
      </c>
      <c r="X62" s="127">
        <v>400000</v>
      </c>
      <c r="Y62" s="127" t="s">
        <v>2072</v>
      </c>
      <c r="Z62" s="50" t="s">
        <v>3415</v>
      </c>
      <c r="AA62" s="127">
        <v>2800000</v>
      </c>
      <c r="AB62" s="127">
        <v>2800000</v>
      </c>
      <c r="AC62" s="127">
        <v>2800000</v>
      </c>
      <c r="AD62" s="127">
        <v>2800000</v>
      </c>
    </row>
    <row r="63" spans="1:30" s="104" customFormat="1" ht="12.75">
      <c r="A63" s="98"/>
      <c r="B63" s="63"/>
      <c r="C63" s="63"/>
      <c r="D63" s="63"/>
      <c r="E63" s="63"/>
      <c r="F63" s="98"/>
      <c r="G63" s="63"/>
      <c r="H63" s="63"/>
      <c r="I63" s="63"/>
      <c r="J63" s="63"/>
      <c r="K63" s="98"/>
      <c r="L63" s="103"/>
      <c r="M63" s="103"/>
      <c r="N63" s="103"/>
      <c r="O63" s="103"/>
      <c r="P63" s="98"/>
      <c r="Q63" s="103"/>
      <c r="R63" s="103"/>
      <c r="S63" s="103"/>
      <c r="T63" s="103"/>
      <c r="U63" s="50" t="s">
        <v>3384</v>
      </c>
      <c r="V63" s="127">
        <v>300000</v>
      </c>
      <c r="W63" s="127">
        <v>400000</v>
      </c>
      <c r="X63" s="127" t="s">
        <v>2072</v>
      </c>
      <c r="Y63" s="127" t="s">
        <v>2072</v>
      </c>
      <c r="Z63" s="50" t="s">
        <v>3431</v>
      </c>
      <c r="AA63" s="127" t="s">
        <v>2072</v>
      </c>
      <c r="AB63" s="127" t="s">
        <v>2072</v>
      </c>
      <c r="AC63" s="127" t="s">
        <v>2072</v>
      </c>
      <c r="AD63" s="127" t="s">
        <v>2072</v>
      </c>
    </row>
    <row r="64" spans="1:30" s="104" customFormat="1" ht="12.75">
      <c r="A64" s="98"/>
      <c r="B64" s="63"/>
      <c r="C64" s="63"/>
      <c r="D64" s="63"/>
      <c r="E64" s="63"/>
      <c r="F64" s="98"/>
      <c r="G64" s="103"/>
      <c r="H64" s="103"/>
      <c r="I64" s="103"/>
      <c r="J64" s="63"/>
      <c r="K64" s="98"/>
      <c r="L64" s="103"/>
      <c r="M64" s="103"/>
      <c r="N64" s="103"/>
      <c r="O64" s="103"/>
      <c r="P64" s="98"/>
      <c r="Q64" s="103"/>
      <c r="R64" s="103"/>
      <c r="S64" s="103"/>
      <c r="T64" s="103"/>
      <c r="U64" s="50" t="s">
        <v>3428</v>
      </c>
      <c r="V64" s="127" t="s">
        <v>2072</v>
      </c>
      <c r="W64" s="127" t="s">
        <v>2072</v>
      </c>
      <c r="X64" s="127" t="s">
        <v>2072</v>
      </c>
      <c r="Y64" s="127" t="s">
        <v>2072</v>
      </c>
      <c r="Z64" s="98"/>
      <c r="AA64" s="103"/>
      <c r="AB64" s="103"/>
      <c r="AC64" s="103"/>
      <c r="AD64" s="103"/>
    </row>
    <row r="65" spans="1:30" s="104" customFormat="1" ht="12.75">
      <c r="A65" s="98"/>
      <c r="B65" s="63"/>
      <c r="C65" s="63"/>
      <c r="D65" s="63"/>
      <c r="E65" s="63"/>
      <c r="F65" s="98"/>
      <c r="G65" s="103"/>
      <c r="H65" s="103"/>
      <c r="I65" s="103"/>
      <c r="J65" s="103"/>
      <c r="K65" s="98"/>
      <c r="L65" s="103"/>
      <c r="M65" s="103"/>
      <c r="N65" s="103"/>
      <c r="O65" s="103"/>
      <c r="P65" s="98"/>
      <c r="Q65" s="103"/>
      <c r="R65" s="103"/>
      <c r="S65" s="103"/>
      <c r="T65" s="103"/>
      <c r="U65" s="98"/>
      <c r="V65" s="103"/>
      <c r="W65" s="103"/>
      <c r="X65" s="103"/>
      <c r="Y65" s="63"/>
      <c r="Z65" s="98"/>
      <c r="AA65" s="103"/>
      <c r="AB65" s="103"/>
      <c r="AC65" s="103"/>
      <c r="AD65" s="103"/>
    </row>
    <row r="66" spans="1:30" s="104" customFormat="1" ht="12.75">
      <c r="A66" s="98"/>
      <c r="B66" s="63"/>
      <c r="C66" s="63"/>
      <c r="D66" s="63"/>
      <c r="E66" s="63"/>
      <c r="F66" s="98"/>
      <c r="G66" s="103"/>
      <c r="H66" s="63"/>
      <c r="I66" s="63"/>
      <c r="J66" s="63"/>
      <c r="K66" s="98"/>
      <c r="L66" s="103"/>
      <c r="M66" s="103"/>
      <c r="N66" s="103"/>
      <c r="O66" s="103"/>
      <c r="P66" s="98"/>
      <c r="Q66" s="103"/>
      <c r="R66" s="103"/>
      <c r="S66" s="103"/>
      <c r="T66" s="103"/>
      <c r="U66" s="98"/>
      <c r="V66" s="103"/>
      <c r="W66" s="103"/>
      <c r="X66" s="103"/>
      <c r="Y66" s="63"/>
      <c r="Z66" s="98"/>
      <c r="AA66" s="63"/>
      <c r="AB66" s="63"/>
      <c r="AC66" s="63"/>
      <c r="AD66" s="63"/>
    </row>
    <row r="67" spans="1:30" s="104" customFormat="1" ht="12.75">
      <c r="A67" s="98"/>
      <c r="B67" s="63"/>
      <c r="C67" s="63"/>
      <c r="D67" s="63"/>
      <c r="E67" s="63"/>
      <c r="F67" s="98"/>
      <c r="G67" s="103"/>
      <c r="H67" s="103"/>
      <c r="I67" s="103"/>
      <c r="J67" s="103"/>
      <c r="K67" s="98"/>
      <c r="L67" s="103"/>
      <c r="M67" s="103"/>
      <c r="N67" s="103"/>
      <c r="O67" s="103"/>
      <c r="P67" s="98"/>
      <c r="Q67" s="103"/>
      <c r="R67" s="103"/>
      <c r="S67" s="103"/>
      <c r="T67" s="63"/>
      <c r="U67" s="98"/>
      <c r="V67" s="103"/>
      <c r="W67" s="103"/>
      <c r="X67" s="103"/>
      <c r="Y67" s="63"/>
      <c r="Z67" s="98"/>
      <c r="AA67" s="63"/>
      <c r="AB67" s="63"/>
      <c r="AC67" s="63"/>
      <c r="AD67" s="63"/>
    </row>
    <row r="68" spans="1:30" s="104" customFormat="1" ht="12.75">
      <c r="A68" s="98"/>
      <c r="B68" s="63"/>
      <c r="C68" s="63"/>
      <c r="D68" s="63"/>
      <c r="E68" s="63"/>
      <c r="F68" s="98"/>
      <c r="G68" s="103"/>
      <c r="H68" s="103"/>
      <c r="I68" s="103"/>
      <c r="J68" s="103"/>
      <c r="K68" s="98"/>
      <c r="L68" s="63"/>
      <c r="M68" s="63"/>
      <c r="N68" s="63"/>
      <c r="O68" s="63"/>
      <c r="P68" s="98"/>
      <c r="Q68" s="103"/>
      <c r="R68" s="103"/>
      <c r="S68" s="103"/>
      <c r="T68" s="63"/>
      <c r="U68" s="98"/>
      <c r="V68" s="103"/>
      <c r="W68" s="103"/>
      <c r="X68" s="103"/>
      <c r="Y68" s="63"/>
      <c r="Z68" s="98"/>
      <c r="AA68" s="63"/>
      <c r="AB68" s="63"/>
      <c r="AC68" s="63"/>
      <c r="AD68" s="63"/>
    </row>
    <row r="69" spans="1:30" s="104" customFormat="1" ht="12.75">
      <c r="A69" s="98"/>
      <c r="B69" s="63"/>
      <c r="C69" s="63"/>
      <c r="D69" s="63"/>
      <c r="E69" s="63"/>
      <c r="F69" s="98"/>
      <c r="G69" s="103"/>
      <c r="H69" s="103"/>
      <c r="I69" s="103"/>
      <c r="J69" s="103"/>
      <c r="K69" s="98"/>
      <c r="L69" s="103"/>
      <c r="M69" s="103"/>
      <c r="N69" s="103"/>
      <c r="O69" s="103"/>
      <c r="P69" s="98"/>
      <c r="Q69" s="103"/>
      <c r="R69" s="103"/>
      <c r="S69" s="103"/>
      <c r="T69" s="103"/>
      <c r="U69" s="98"/>
      <c r="V69" s="103"/>
      <c r="W69" s="103"/>
      <c r="X69" s="103"/>
      <c r="Y69" s="63"/>
      <c r="Z69" s="98"/>
      <c r="AA69" s="63"/>
      <c r="AB69" s="63"/>
      <c r="AC69" s="63"/>
      <c r="AD69" s="63"/>
    </row>
    <row r="70" spans="1:30" s="104" customFormat="1" ht="12.75">
      <c r="A70" s="98"/>
      <c r="B70" s="63"/>
      <c r="C70" s="63"/>
      <c r="D70" s="63"/>
      <c r="E70" s="63"/>
      <c r="F70" s="98"/>
      <c r="G70" s="63"/>
      <c r="H70" s="63"/>
      <c r="I70" s="103"/>
      <c r="J70" s="103"/>
      <c r="K70" s="98"/>
      <c r="L70" s="63"/>
      <c r="M70" s="63"/>
      <c r="N70" s="63"/>
      <c r="O70" s="63"/>
      <c r="P70" s="98"/>
      <c r="Q70" s="103"/>
      <c r="R70" s="103"/>
      <c r="S70" s="103"/>
      <c r="T70" s="103"/>
      <c r="U70" s="98"/>
      <c r="V70" s="103"/>
      <c r="W70" s="103"/>
      <c r="X70" s="103"/>
      <c r="Y70" s="63"/>
      <c r="Z70" s="98"/>
      <c r="AA70" s="63"/>
      <c r="AB70" s="63"/>
      <c r="AC70" s="63"/>
      <c r="AD70" s="63"/>
    </row>
    <row r="71" spans="1:30" s="104" customFormat="1" ht="12.75">
      <c r="A71" s="98"/>
      <c r="B71" s="63"/>
      <c r="C71" s="63"/>
      <c r="D71" s="63"/>
      <c r="E71" s="63"/>
      <c r="F71" s="98"/>
      <c r="G71" s="63"/>
      <c r="H71" s="63"/>
      <c r="I71" s="63"/>
      <c r="J71" s="63"/>
      <c r="K71" s="98"/>
      <c r="L71" s="63"/>
      <c r="M71" s="63"/>
      <c r="N71" s="63"/>
      <c r="O71" s="63"/>
      <c r="P71" s="98"/>
      <c r="Q71" s="103"/>
      <c r="R71" s="103"/>
      <c r="S71" s="103"/>
      <c r="T71" s="63"/>
      <c r="U71" s="98"/>
      <c r="V71" s="63"/>
      <c r="W71" s="63"/>
      <c r="X71" s="63"/>
      <c r="Y71" s="63"/>
      <c r="Z71" s="98"/>
      <c r="AA71" s="63"/>
      <c r="AB71" s="63"/>
      <c r="AC71" s="63"/>
      <c r="AD71" s="63"/>
    </row>
    <row r="72" spans="1:30" s="104" customFormat="1" ht="12.75">
      <c r="A72" s="98"/>
      <c r="B72" s="63"/>
      <c r="C72" s="63"/>
      <c r="D72" s="63"/>
      <c r="E72" s="63"/>
      <c r="F72" s="98"/>
      <c r="G72" s="63"/>
      <c r="H72" s="63"/>
      <c r="I72" s="63"/>
      <c r="J72" s="63"/>
      <c r="K72" s="98"/>
      <c r="L72" s="63"/>
      <c r="M72" s="63"/>
      <c r="N72" s="63"/>
      <c r="O72" s="63"/>
      <c r="P72" s="98"/>
      <c r="Q72" s="63"/>
      <c r="R72" s="63"/>
      <c r="S72" s="63"/>
      <c r="T72" s="63"/>
      <c r="U72" s="98"/>
      <c r="V72" s="63"/>
      <c r="W72" s="63"/>
      <c r="X72" s="63"/>
      <c r="Y72" s="63"/>
      <c r="Z72" s="98"/>
      <c r="AA72" s="63"/>
      <c r="AB72" s="63"/>
      <c r="AC72" s="63"/>
      <c r="AD72" s="63"/>
    </row>
    <row r="73" spans="1:30" s="104" customFormat="1" ht="12.75">
      <c r="A73" s="98"/>
      <c r="B73" s="63"/>
      <c r="C73" s="63"/>
      <c r="D73" s="63"/>
      <c r="E73" s="63"/>
      <c r="F73" s="98"/>
      <c r="G73" s="63"/>
      <c r="H73" s="63"/>
      <c r="I73" s="63"/>
      <c r="J73" s="63"/>
      <c r="K73" s="98"/>
      <c r="L73" s="63"/>
      <c r="M73" s="63"/>
      <c r="N73" s="63"/>
      <c r="O73" s="63"/>
      <c r="P73" s="98"/>
      <c r="Q73" s="63"/>
      <c r="R73" s="63"/>
      <c r="S73" s="63"/>
      <c r="T73" s="63"/>
      <c r="U73" s="98"/>
      <c r="V73" s="63"/>
      <c r="W73" s="63"/>
      <c r="X73" s="63"/>
      <c r="Y73" s="63"/>
      <c r="Z73" s="98"/>
      <c r="AA73" s="63"/>
      <c r="AB73" s="63"/>
      <c r="AC73" s="63"/>
      <c r="AD73" s="63"/>
    </row>
    <row r="74" spans="1:30" s="104" customFormat="1" ht="12.75">
      <c r="A74" s="98"/>
      <c r="B74" s="63"/>
      <c r="C74" s="63"/>
      <c r="D74" s="63"/>
      <c r="E74" s="63"/>
      <c r="F74" s="98"/>
      <c r="G74" s="63"/>
      <c r="H74" s="63"/>
      <c r="I74" s="63"/>
      <c r="J74" s="63"/>
      <c r="K74" s="98"/>
      <c r="L74" s="63"/>
      <c r="M74" s="63"/>
      <c r="N74" s="63"/>
      <c r="O74" s="63"/>
      <c r="P74" s="98"/>
      <c r="Q74" s="63"/>
      <c r="R74" s="63"/>
      <c r="S74" s="63"/>
      <c r="T74" s="63"/>
      <c r="U74" s="98"/>
      <c r="V74" s="63"/>
      <c r="W74" s="63"/>
      <c r="X74" s="63"/>
      <c r="Y74" s="63"/>
      <c r="Z74" s="98"/>
      <c r="AA74" s="63"/>
      <c r="AB74" s="63"/>
      <c r="AC74" s="63"/>
      <c r="AD74" s="63"/>
    </row>
    <row r="75" spans="1:30" s="104" customFormat="1" ht="12.75">
      <c r="A75" s="17" t="s">
        <v>3184</v>
      </c>
      <c r="B75" s="17"/>
      <c r="C75" s="17"/>
      <c r="D75" s="17"/>
      <c r="E75" s="17"/>
      <c r="F75" s="17" t="s">
        <v>3184</v>
      </c>
      <c r="G75" s="17"/>
      <c r="H75" s="17"/>
      <c r="I75" s="17"/>
      <c r="J75" s="17"/>
      <c r="K75" s="17" t="s">
        <v>3184</v>
      </c>
      <c r="L75" s="17"/>
      <c r="M75" s="17"/>
      <c r="N75" s="17"/>
      <c r="O75" s="17"/>
      <c r="P75" s="17" t="s">
        <v>3184</v>
      </c>
      <c r="Q75" s="17"/>
      <c r="R75" s="17"/>
      <c r="S75" s="17"/>
      <c r="T75" s="17"/>
      <c r="U75" s="17" t="s">
        <v>3184</v>
      </c>
      <c r="V75" s="17"/>
      <c r="W75" s="17"/>
      <c r="X75" s="17"/>
      <c r="Y75" s="17"/>
      <c r="Z75" s="17" t="s">
        <v>3184</v>
      </c>
      <c r="AA75" s="17"/>
      <c r="AB75" s="17"/>
      <c r="AC75" s="17"/>
      <c r="AD75" s="17"/>
    </row>
    <row r="76" spans="1:30" s="104" customFormat="1" ht="12.75">
      <c r="A76" s="50" t="s">
        <v>1606</v>
      </c>
      <c r="B76" s="103"/>
      <c r="C76" s="103"/>
      <c r="D76" s="103"/>
      <c r="E76" s="103"/>
      <c r="F76" s="50" t="s">
        <v>2726</v>
      </c>
      <c r="G76" s="63"/>
      <c r="H76" s="63"/>
      <c r="I76" s="63"/>
      <c r="J76" s="63"/>
      <c r="K76" s="50" t="s">
        <v>2946</v>
      </c>
      <c r="L76" s="63"/>
      <c r="M76" s="63"/>
      <c r="N76" s="63"/>
      <c r="O76" s="63"/>
      <c r="P76" s="50" t="s">
        <v>1622</v>
      </c>
      <c r="Q76" s="63"/>
      <c r="R76" s="63"/>
      <c r="S76" s="63"/>
      <c r="T76" s="63"/>
      <c r="U76" s="50" t="s">
        <v>109</v>
      </c>
      <c r="V76" s="63"/>
      <c r="W76" s="63"/>
      <c r="X76" s="63"/>
      <c r="Y76" s="63"/>
      <c r="Z76" s="50" t="s">
        <v>115</v>
      </c>
      <c r="AA76" s="63"/>
      <c r="AB76" s="63"/>
      <c r="AC76" s="63"/>
      <c r="AD76" s="63"/>
    </row>
    <row r="77" spans="1:30" s="104" customFormat="1" ht="12.75">
      <c r="A77" s="50" t="s">
        <v>1607</v>
      </c>
      <c r="B77" s="103"/>
      <c r="C77" s="103"/>
      <c r="D77" s="103"/>
      <c r="E77" s="103"/>
      <c r="F77" s="50" t="s">
        <v>2727</v>
      </c>
      <c r="G77" s="63"/>
      <c r="H77" s="63"/>
      <c r="I77" s="63"/>
      <c r="J77" s="63"/>
      <c r="K77" s="50" t="s">
        <v>2751</v>
      </c>
      <c r="L77" s="63"/>
      <c r="M77" s="63"/>
      <c r="N77" s="63"/>
      <c r="O77" s="63"/>
      <c r="P77" s="50" t="s">
        <v>1960</v>
      </c>
      <c r="Q77" s="63"/>
      <c r="R77" s="63"/>
      <c r="S77" s="63"/>
      <c r="T77" s="63"/>
      <c r="U77" s="50" t="s">
        <v>110</v>
      </c>
      <c r="V77" s="63"/>
      <c r="W77" s="63"/>
      <c r="X77" s="63"/>
      <c r="Y77" s="63"/>
      <c r="Z77" s="50" t="s">
        <v>116</v>
      </c>
      <c r="AA77" s="63"/>
      <c r="AB77" s="63"/>
      <c r="AC77" s="63"/>
      <c r="AD77" s="63"/>
    </row>
    <row r="78" spans="1:30" s="104" customFormat="1" ht="12.75">
      <c r="A78" s="50" t="s">
        <v>1608</v>
      </c>
      <c r="B78" s="103"/>
      <c r="C78" s="103"/>
      <c r="D78" s="103"/>
      <c r="E78" s="103"/>
      <c r="F78" s="50" t="s">
        <v>1612</v>
      </c>
      <c r="G78" s="63"/>
      <c r="H78" s="63"/>
      <c r="I78" s="63"/>
      <c r="J78" s="63"/>
      <c r="K78" s="50" t="s">
        <v>2947</v>
      </c>
      <c r="L78" s="63"/>
      <c r="M78" s="63"/>
      <c r="N78" s="63"/>
      <c r="O78" s="63"/>
      <c r="P78" s="50" t="s">
        <v>1793</v>
      </c>
      <c r="Q78" s="63"/>
      <c r="R78" s="63"/>
      <c r="S78" s="63"/>
      <c r="T78" s="63"/>
      <c r="U78" s="50" t="s">
        <v>111</v>
      </c>
      <c r="V78" s="63"/>
      <c r="W78" s="63"/>
      <c r="X78" s="63"/>
      <c r="Y78" s="63"/>
      <c r="Z78" s="50" t="s">
        <v>117</v>
      </c>
      <c r="AA78" s="63"/>
      <c r="AB78" s="63"/>
      <c r="AC78" s="63"/>
      <c r="AD78" s="63"/>
    </row>
    <row r="79" spans="1:30" s="104" customFormat="1" ht="12.75">
      <c r="A79" s="50" t="s">
        <v>1609</v>
      </c>
      <c r="B79" s="103"/>
      <c r="C79" s="103"/>
      <c r="D79" s="103"/>
      <c r="E79" s="103"/>
      <c r="F79" s="50" t="s">
        <v>1490</v>
      </c>
      <c r="G79" s="63"/>
      <c r="H79" s="63"/>
      <c r="I79" s="63"/>
      <c r="J79" s="63"/>
      <c r="K79" s="50" t="s">
        <v>1618</v>
      </c>
      <c r="L79" s="63"/>
      <c r="M79" s="63"/>
      <c r="N79" s="63"/>
      <c r="O79" s="63"/>
      <c r="P79" s="50" t="s">
        <v>1794</v>
      </c>
      <c r="Q79" s="63"/>
      <c r="R79" s="63"/>
      <c r="S79" s="63"/>
      <c r="T79" s="63"/>
      <c r="U79" s="50" t="s">
        <v>112</v>
      </c>
      <c r="V79" s="63"/>
      <c r="W79" s="63"/>
      <c r="X79" s="63"/>
      <c r="Y79" s="63"/>
      <c r="Z79" s="50" t="s">
        <v>1857</v>
      </c>
      <c r="AA79" s="63"/>
      <c r="AB79" s="63"/>
      <c r="AC79" s="63"/>
      <c r="AD79" s="63"/>
    </row>
    <row r="80" spans="1:30" s="104" customFormat="1" ht="12.75">
      <c r="A80" s="50" t="s">
        <v>1610</v>
      </c>
      <c r="B80" s="63"/>
      <c r="C80" s="63"/>
      <c r="D80" s="63"/>
      <c r="E80" s="63"/>
      <c r="F80" s="50" t="s">
        <v>3004</v>
      </c>
      <c r="G80" s="63"/>
      <c r="H80" s="63"/>
      <c r="I80" s="63"/>
      <c r="J80" s="63"/>
      <c r="K80" s="50" t="s">
        <v>1620</v>
      </c>
      <c r="L80" s="63"/>
      <c r="M80" s="63"/>
      <c r="N80" s="63"/>
      <c r="O80" s="63"/>
      <c r="P80" s="50" t="s">
        <v>1795</v>
      </c>
      <c r="Q80" s="63"/>
      <c r="R80" s="63"/>
      <c r="S80" s="63"/>
      <c r="T80" s="63"/>
      <c r="U80" s="50" t="s">
        <v>2936</v>
      </c>
      <c r="V80" s="63"/>
      <c r="W80" s="63"/>
      <c r="X80" s="63"/>
      <c r="Y80" s="63"/>
      <c r="Z80" s="98"/>
      <c r="AA80" s="63"/>
      <c r="AB80" s="63"/>
      <c r="AC80" s="63"/>
      <c r="AD80" s="63"/>
    </row>
    <row r="81" spans="1:30" s="104" customFormat="1" ht="12.75">
      <c r="A81" s="50" t="s">
        <v>1611</v>
      </c>
      <c r="B81" s="63"/>
      <c r="C81" s="63"/>
      <c r="D81" s="63"/>
      <c r="E81" s="63"/>
      <c r="F81" s="98"/>
      <c r="G81" s="63"/>
      <c r="H81" s="63"/>
      <c r="I81" s="63"/>
      <c r="J81" s="63"/>
      <c r="K81" s="50" t="s">
        <v>1621</v>
      </c>
      <c r="L81" s="63"/>
      <c r="M81" s="63"/>
      <c r="N81" s="63"/>
      <c r="O81" s="63"/>
      <c r="P81" s="50" t="s">
        <v>1797</v>
      </c>
      <c r="Q81" s="63"/>
      <c r="R81" s="63"/>
      <c r="S81" s="63"/>
      <c r="T81" s="63"/>
      <c r="U81" s="50" t="s">
        <v>113</v>
      </c>
      <c r="V81" s="63"/>
      <c r="W81" s="63"/>
      <c r="X81" s="63"/>
      <c r="Y81" s="63"/>
      <c r="Z81" s="98"/>
      <c r="AA81" s="63"/>
      <c r="AB81" s="63"/>
      <c r="AC81" s="63"/>
      <c r="AD81" s="63"/>
    </row>
    <row r="82" spans="1:30" s="104" customFormat="1" ht="12.75">
      <c r="A82" s="98"/>
      <c r="B82" s="63"/>
      <c r="C82" s="63"/>
      <c r="D82" s="63"/>
      <c r="E82" s="63"/>
      <c r="F82" s="98"/>
      <c r="G82" s="63"/>
      <c r="H82" s="63"/>
      <c r="I82" s="63"/>
      <c r="J82" s="63"/>
      <c r="K82" s="98"/>
      <c r="L82" s="63"/>
      <c r="M82" s="63"/>
      <c r="N82" s="63"/>
      <c r="O82" s="63"/>
      <c r="P82" s="98"/>
      <c r="Q82" s="63"/>
      <c r="R82" s="63"/>
      <c r="S82" s="63"/>
      <c r="T82" s="63"/>
      <c r="U82" s="50" t="s">
        <v>3002</v>
      </c>
      <c r="V82" s="63"/>
      <c r="W82" s="63"/>
      <c r="X82" s="63"/>
      <c r="Y82" s="63"/>
      <c r="Z82" s="98"/>
      <c r="AA82" s="63"/>
      <c r="AB82" s="63"/>
      <c r="AC82" s="63"/>
      <c r="AD82" s="63"/>
    </row>
    <row r="83" spans="1:30" s="104" customFormat="1" ht="12.75">
      <c r="A83" s="98"/>
      <c r="B83" s="63"/>
      <c r="C83" s="63"/>
      <c r="D83" s="63"/>
      <c r="E83" s="63"/>
      <c r="F83" s="98"/>
      <c r="G83" s="63"/>
      <c r="H83" s="63"/>
      <c r="I83" s="63"/>
      <c r="J83" s="63"/>
      <c r="K83" s="98"/>
      <c r="L83" s="63"/>
      <c r="M83" s="63"/>
      <c r="N83" s="63"/>
      <c r="O83" s="63"/>
      <c r="P83" s="98"/>
      <c r="Q83" s="63"/>
      <c r="R83" s="63"/>
      <c r="S83" s="63"/>
      <c r="T83" s="63"/>
      <c r="U83" s="98"/>
      <c r="V83" s="63"/>
      <c r="W83" s="63"/>
      <c r="X83" s="63"/>
      <c r="Y83" s="63"/>
      <c r="Z83" s="98"/>
      <c r="AA83" s="63"/>
      <c r="AB83" s="63"/>
      <c r="AC83" s="63"/>
      <c r="AD83" s="63"/>
    </row>
    <row r="84" spans="1:30" s="104" customFormat="1" ht="12.75">
      <c r="A84" s="98"/>
      <c r="B84" s="63"/>
      <c r="C84" s="63"/>
      <c r="D84" s="63"/>
      <c r="E84" s="63"/>
      <c r="F84" s="98"/>
      <c r="G84" s="63"/>
      <c r="H84" s="63"/>
      <c r="I84" s="63"/>
      <c r="J84" s="63"/>
      <c r="K84" s="98"/>
      <c r="L84" s="63"/>
      <c r="M84" s="63"/>
      <c r="N84" s="63"/>
      <c r="O84" s="63"/>
      <c r="P84" s="99"/>
      <c r="Q84" s="63"/>
      <c r="R84" s="63"/>
      <c r="S84" s="63"/>
      <c r="T84" s="63"/>
      <c r="U84" s="98"/>
      <c r="V84" s="63"/>
      <c r="W84" s="63"/>
      <c r="X84" s="63"/>
      <c r="Y84" s="63"/>
      <c r="Z84" s="99"/>
      <c r="AA84" s="63"/>
      <c r="AB84" s="63"/>
      <c r="AC84" s="63"/>
      <c r="AD84" s="63"/>
    </row>
    <row r="85" spans="1:30" s="104" customFormat="1" ht="12.75">
      <c r="A85" s="99"/>
      <c r="B85" s="100"/>
      <c r="C85" s="100"/>
      <c r="D85" s="100"/>
      <c r="E85" s="100"/>
      <c r="F85" s="98"/>
      <c r="G85" s="100"/>
      <c r="H85" s="100"/>
      <c r="I85" s="100"/>
      <c r="J85" s="100"/>
      <c r="K85" s="98"/>
      <c r="L85" s="100"/>
      <c r="M85" s="100"/>
      <c r="N85" s="100"/>
      <c r="O85" s="100"/>
      <c r="P85" s="99"/>
      <c r="Q85" s="100"/>
      <c r="R85" s="100"/>
      <c r="S85" s="100"/>
      <c r="T85" s="100"/>
      <c r="U85" s="98"/>
      <c r="V85" s="100"/>
      <c r="W85" s="100"/>
      <c r="X85" s="100"/>
      <c r="Y85" s="100"/>
      <c r="Z85" s="99"/>
      <c r="AA85" s="100"/>
      <c r="AB85" s="100"/>
      <c r="AC85" s="100"/>
      <c r="AD85" s="100"/>
    </row>
    <row r="86" spans="1:30" s="104" customFormat="1" ht="12.75">
      <c r="A86" s="99"/>
      <c r="B86" s="100"/>
      <c r="C86" s="100"/>
      <c r="D86" s="100"/>
      <c r="E86" s="100"/>
      <c r="F86" s="99"/>
      <c r="G86" s="100"/>
      <c r="H86" s="100"/>
      <c r="I86" s="100"/>
      <c r="J86" s="100"/>
      <c r="K86" s="98"/>
      <c r="L86" s="100"/>
      <c r="M86" s="100"/>
      <c r="N86" s="100"/>
      <c r="O86" s="100"/>
      <c r="P86" s="99"/>
      <c r="Q86" s="100"/>
      <c r="R86" s="100"/>
      <c r="S86" s="100"/>
      <c r="T86" s="100"/>
      <c r="U86" s="99"/>
      <c r="V86" s="100"/>
      <c r="W86" s="100"/>
      <c r="X86" s="100"/>
      <c r="Y86" s="100"/>
      <c r="Z86" s="99"/>
      <c r="AA86" s="100"/>
      <c r="AB86" s="100"/>
      <c r="AC86" s="100"/>
      <c r="AD86" s="100"/>
    </row>
    <row r="87" spans="1:30" s="104" customFormat="1" ht="12.75">
      <c r="A87" s="99"/>
      <c r="B87" s="100"/>
      <c r="C87" s="100"/>
      <c r="D87" s="100"/>
      <c r="E87" s="100"/>
      <c r="F87" s="99"/>
      <c r="G87" s="100"/>
      <c r="H87" s="100"/>
      <c r="I87" s="100"/>
      <c r="J87" s="100"/>
      <c r="K87" s="98"/>
      <c r="L87" s="100"/>
      <c r="M87" s="100"/>
      <c r="N87" s="100"/>
      <c r="O87" s="100"/>
      <c r="P87" s="99"/>
      <c r="Q87" s="100"/>
      <c r="R87" s="100"/>
      <c r="S87" s="100"/>
      <c r="T87" s="100"/>
      <c r="U87" s="99"/>
      <c r="V87" s="100"/>
      <c r="W87" s="100"/>
      <c r="X87" s="100"/>
      <c r="Y87" s="100"/>
      <c r="Z87" s="99"/>
      <c r="AA87" s="100"/>
      <c r="AB87" s="100"/>
      <c r="AC87" s="100"/>
      <c r="AD87" s="100"/>
    </row>
    <row r="89" spans="1:30" ht="12.75">
      <c r="A89" s="149" t="str">
        <f>General!$B$11</f>
        <v>as of October 5, 2005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 t="str">
        <f>General!$B$11</f>
        <v>as of October 5, 2005</v>
      </c>
      <c r="L89" s="149"/>
      <c r="M89" s="149"/>
      <c r="N89" s="149"/>
      <c r="O89" s="149"/>
      <c r="P89" s="149"/>
      <c r="Q89" s="149"/>
      <c r="R89" s="149"/>
      <c r="S89" s="149"/>
      <c r="T89" s="149"/>
      <c r="U89" s="149" t="str">
        <f>General!$B$11</f>
        <v>as of October 5, 2005</v>
      </c>
      <c r="V89" s="149"/>
      <c r="W89" s="149"/>
      <c r="X89" s="149"/>
      <c r="Y89" s="149"/>
      <c r="Z89" s="149"/>
      <c r="AA89" s="149"/>
      <c r="AB89" s="149"/>
      <c r="AC89" s="149"/>
      <c r="AD89" s="149"/>
    </row>
    <row r="91" spans="1:30" ht="12.75">
      <c r="A91" s="164" t="s">
        <v>245</v>
      </c>
      <c r="B91" s="164"/>
      <c r="C91" s="164"/>
      <c r="D91" s="164"/>
      <c r="E91" s="164"/>
      <c r="F91" s="164" t="s">
        <v>245</v>
      </c>
      <c r="G91" s="164"/>
      <c r="H91" s="164"/>
      <c r="I91" s="164"/>
      <c r="J91" s="164"/>
      <c r="K91" s="164" t="s">
        <v>245</v>
      </c>
      <c r="L91" s="164"/>
      <c r="M91" s="164"/>
      <c r="N91" s="164"/>
      <c r="O91" s="164"/>
      <c r="P91" s="164" t="s">
        <v>245</v>
      </c>
      <c r="Q91" s="164"/>
      <c r="R91" s="164"/>
      <c r="S91" s="164"/>
      <c r="T91" s="164"/>
      <c r="U91" s="164" t="s">
        <v>245</v>
      </c>
      <c r="V91" s="164"/>
      <c r="W91" s="164"/>
      <c r="X91" s="164"/>
      <c r="Y91" s="164"/>
      <c r="Z91" s="164" t="s">
        <v>245</v>
      </c>
      <c r="AA91" s="164"/>
      <c r="AB91" s="164"/>
      <c r="AC91" s="164"/>
      <c r="AD91" s="164"/>
    </row>
    <row r="92" spans="1:30" ht="12.75">
      <c r="A92" s="3" t="s">
        <v>246</v>
      </c>
      <c r="B92" s="3" t="s">
        <v>247</v>
      </c>
      <c r="C92" s="3" t="s">
        <v>249</v>
      </c>
      <c r="D92" s="3" t="s">
        <v>248</v>
      </c>
      <c r="E92" s="3" t="s">
        <v>755</v>
      </c>
      <c r="F92" s="3" t="s">
        <v>246</v>
      </c>
      <c r="G92" s="3" t="s">
        <v>247</v>
      </c>
      <c r="H92" s="3" t="s">
        <v>249</v>
      </c>
      <c r="I92" s="3" t="s">
        <v>248</v>
      </c>
      <c r="J92" s="3" t="s">
        <v>755</v>
      </c>
      <c r="K92" s="3" t="s">
        <v>246</v>
      </c>
      <c r="L92" s="3" t="s">
        <v>247</v>
      </c>
      <c r="M92" s="3" t="s">
        <v>249</v>
      </c>
      <c r="N92" s="3" t="s">
        <v>248</v>
      </c>
      <c r="O92" s="3" t="s">
        <v>755</v>
      </c>
      <c r="P92" s="3" t="s">
        <v>246</v>
      </c>
      <c r="Q92" s="3" t="s">
        <v>247</v>
      </c>
      <c r="R92" s="3" t="s">
        <v>249</v>
      </c>
      <c r="S92" s="3" t="s">
        <v>248</v>
      </c>
      <c r="T92" s="3" t="s">
        <v>755</v>
      </c>
      <c r="U92" s="3" t="s">
        <v>246</v>
      </c>
      <c r="V92" s="3" t="s">
        <v>247</v>
      </c>
      <c r="W92" s="3" t="s">
        <v>249</v>
      </c>
      <c r="X92" s="3" t="s">
        <v>248</v>
      </c>
      <c r="Y92" s="3" t="s">
        <v>755</v>
      </c>
      <c r="Z92" s="3" t="s">
        <v>246</v>
      </c>
      <c r="AA92" s="3" t="s">
        <v>247</v>
      </c>
      <c r="AB92" s="3" t="s">
        <v>249</v>
      </c>
      <c r="AC92" s="3" t="s">
        <v>248</v>
      </c>
      <c r="AD92" s="3" t="s">
        <v>755</v>
      </c>
    </row>
    <row r="93" spans="1:30" ht="12.75">
      <c r="A93" s="50" t="s">
        <v>757</v>
      </c>
      <c r="B93" s="50" t="s">
        <v>1068</v>
      </c>
      <c r="C93" s="107">
        <v>928444</v>
      </c>
      <c r="D93" s="108">
        <v>38626</v>
      </c>
      <c r="E93" s="50"/>
      <c r="F93" s="50" t="s">
        <v>757</v>
      </c>
      <c r="G93" s="50" t="s">
        <v>1068</v>
      </c>
      <c r="H93" s="107">
        <v>44502500</v>
      </c>
      <c r="I93" s="108">
        <v>38626</v>
      </c>
      <c r="J93" s="50"/>
      <c r="K93" s="50" t="s">
        <v>757</v>
      </c>
      <c r="L93" s="50" t="s">
        <v>1068</v>
      </c>
      <c r="M93" s="107">
        <v>14772111</v>
      </c>
      <c r="N93" s="108">
        <v>38626</v>
      </c>
      <c r="O93" s="50"/>
      <c r="P93" s="50" t="s">
        <v>757</v>
      </c>
      <c r="Q93" s="50" t="s">
        <v>1068</v>
      </c>
      <c r="R93" s="107">
        <v>18292191</v>
      </c>
      <c r="S93" s="108">
        <v>38626</v>
      </c>
      <c r="T93" s="50"/>
      <c r="U93" s="50" t="s">
        <v>757</v>
      </c>
      <c r="V93" s="50" t="s">
        <v>1068</v>
      </c>
      <c r="W93" s="107">
        <v>16333387</v>
      </c>
      <c r="X93" s="108">
        <v>38626</v>
      </c>
      <c r="Y93" s="50"/>
      <c r="Z93" s="50" t="s">
        <v>757</v>
      </c>
      <c r="AA93" s="50" t="s">
        <v>1068</v>
      </c>
      <c r="AB93" s="107">
        <v>43020416</v>
      </c>
      <c r="AC93" s="108">
        <v>38626</v>
      </c>
      <c r="AD93" s="50"/>
    </row>
    <row r="94" spans="1:30" ht="12.75">
      <c r="A94" s="50" t="s">
        <v>756</v>
      </c>
      <c r="B94" s="50" t="s">
        <v>1069</v>
      </c>
      <c r="C94" s="107">
        <v>50000000</v>
      </c>
      <c r="D94" s="108">
        <v>38626</v>
      </c>
      <c r="E94" s="50"/>
      <c r="F94" s="50" t="s">
        <v>756</v>
      </c>
      <c r="G94" s="50" t="s">
        <v>1069</v>
      </c>
      <c r="H94" s="107">
        <v>50000000</v>
      </c>
      <c r="I94" s="108">
        <v>38626</v>
      </c>
      <c r="J94" s="50"/>
      <c r="K94" s="50" t="s">
        <v>756</v>
      </c>
      <c r="L94" s="50" t="s">
        <v>1069</v>
      </c>
      <c r="M94" s="107">
        <v>50000000</v>
      </c>
      <c r="N94" s="108">
        <v>38626</v>
      </c>
      <c r="O94" s="50"/>
      <c r="P94" s="50" t="s">
        <v>756</v>
      </c>
      <c r="Q94" s="50" t="s">
        <v>1069</v>
      </c>
      <c r="R94" s="107">
        <v>50000000</v>
      </c>
      <c r="S94" s="108">
        <v>38626</v>
      </c>
      <c r="T94" s="50"/>
      <c r="U94" s="50" t="s">
        <v>756</v>
      </c>
      <c r="V94" s="50" t="s">
        <v>1069</v>
      </c>
      <c r="W94" s="107">
        <v>50000000</v>
      </c>
      <c r="X94" s="108">
        <v>38626</v>
      </c>
      <c r="Y94" s="50"/>
      <c r="Z94" s="50" t="s">
        <v>756</v>
      </c>
      <c r="AA94" s="50" t="s">
        <v>1069</v>
      </c>
      <c r="AB94" s="107">
        <v>50000000</v>
      </c>
      <c r="AC94" s="108">
        <v>38626</v>
      </c>
      <c r="AD94" s="50"/>
    </row>
    <row r="95" spans="1:30" ht="12.75">
      <c r="A95" s="50" t="s">
        <v>3450</v>
      </c>
      <c r="B95" s="99" t="s">
        <v>1071</v>
      </c>
      <c r="C95" s="109">
        <v>-7000000</v>
      </c>
      <c r="D95" s="110">
        <v>38626</v>
      </c>
      <c r="E95" s="99"/>
      <c r="F95" s="50" t="s">
        <v>345</v>
      </c>
      <c r="G95" s="99" t="s">
        <v>1071</v>
      </c>
      <c r="H95" s="109">
        <v>-600000</v>
      </c>
      <c r="I95" s="110">
        <v>38626</v>
      </c>
      <c r="J95" s="110"/>
      <c r="K95" s="50" t="s">
        <v>503</v>
      </c>
      <c r="L95" s="99" t="s">
        <v>1071</v>
      </c>
      <c r="M95" s="109">
        <v>-2800000</v>
      </c>
      <c r="N95" s="110">
        <v>38626</v>
      </c>
      <c r="O95" s="99"/>
      <c r="P95" s="50" t="s">
        <v>533</v>
      </c>
      <c r="Q95" s="99" t="s">
        <v>1071</v>
      </c>
      <c r="R95" s="109">
        <v>-6000000</v>
      </c>
      <c r="S95" s="110">
        <v>38626</v>
      </c>
      <c r="T95" s="99"/>
      <c r="U95" s="50" t="s">
        <v>428</v>
      </c>
      <c r="V95" s="99" t="s">
        <v>1071</v>
      </c>
      <c r="W95" s="109">
        <v>-366667</v>
      </c>
      <c r="X95" s="108">
        <v>38626</v>
      </c>
      <c r="Y95" s="99"/>
      <c r="Z95" s="50" t="s">
        <v>578</v>
      </c>
      <c r="AA95" s="99" t="s">
        <v>1071</v>
      </c>
      <c r="AB95" s="109">
        <v>-2800000</v>
      </c>
      <c r="AC95" s="108">
        <v>38626</v>
      </c>
      <c r="AD95" s="99"/>
    </row>
    <row r="96" spans="1:30" ht="12.75">
      <c r="A96" s="50" t="s">
        <v>445</v>
      </c>
      <c r="B96" s="99" t="s">
        <v>1071</v>
      </c>
      <c r="C96" s="109">
        <v>-8100000</v>
      </c>
      <c r="D96" s="110">
        <v>38626</v>
      </c>
      <c r="E96" s="99"/>
      <c r="F96" s="50" t="s">
        <v>487</v>
      </c>
      <c r="G96" s="99" t="s">
        <v>1071</v>
      </c>
      <c r="H96" s="109">
        <v>-2800000</v>
      </c>
      <c r="I96" s="110">
        <v>38626</v>
      </c>
      <c r="J96" s="99"/>
      <c r="K96" s="50" t="s">
        <v>552</v>
      </c>
      <c r="L96" s="99" t="s">
        <v>1071</v>
      </c>
      <c r="M96" s="109">
        <v>-1000000</v>
      </c>
      <c r="N96" s="110">
        <v>38626</v>
      </c>
      <c r="O96" s="99"/>
      <c r="P96" s="50" t="s">
        <v>1925</v>
      </c>
      <c r="Q96" s="99" t="s">
        <v>1071</v>
      </c>
      <c r="R96" s="109">
        <v>-671000</v>
      </c>
      <c r="S96" s="110">
        <v>38626</v>
      </c>
      <c r="T96" s="99"/>
      <c r="U96" s="50" t="s">
        <v>584</v>
      </c>
      <c r="V96" s="99" t="s">
        <v>1071</v>
      </c>
      <c r="W96" s="109">
        <v>-2800000</v>
      </c>
      <c r="X96" s="108">
        <v>38626</v>
      </c>
      <c r="Y96" s="99"/>
      <c r="Z96" s="50" t="s">
        <v>1084</v>
      </c>
      <c r="AA96" s="99" t="s">
        <v>1071</v>
      </c>
      <c r="AB96" s="109">
        <v>-2300000</v>
      </c>
      <c r="AC96" s="108">
        <v>38626</v>
      </c>
      <c r="AD96" s="99"/>
    </row>
    <row r="97" spans="1:30" ht="12.75">
      <c r="A97" s="50" t="s">
        <v>1908</v>
      </c>
      <c r="B97" s="99" t="s">
        <v>1071</v>
      </c>
      <c r="C97" s="109">
        <v>-2833333</v>
      </c>
      <c r="D97" s="110">
        <v>38626</v>
      </c>
      <c r="E97" s="99"/>
      <c r="F97" s="50" t="s">
        <v>544</v>
      </c>
      <c r="G97" s="99" t="s">
        <v>1071</v>
      </c>
      <c r="H97" s="111">
        <v>-4200000</v>
      </c>
      <c r="I97" s="110">
        <v>38626</v>
      </c>
      <c r="J97" s="110"/>
      <c r="K97" s="50" t="s">
        <v>1119</v>
      </c>
      <c r="L97" s="99" t="s">
        <v>1071</v>
      </c>
      <c r="M97" s="109">
        <v>-2400000</v>
      </c>
      <c r="N97" s="110">
        <v>38626</v>
      </c>
      <c r="O97" s="99"/>
      <c r="P97" s="50" t="s">
        <v>1093</v>
      </c>
      <c r="Q97" s="99" t="s">
        <v>1071</v>
      </c>
      <c r="R97" s="109">
        <v>-2800000</v>
      </c>
      <c r="S97" s="110">
        <v>38626</v>
      </c>
      <c r="T97" s="99"/>
      <c r="U97" s="50" t="s">
        <v>2646</v>
      </c>
      <c r="V97" s="99" t="s">
        <v>1071</v>
      </c>
      <c r="W97" s="109">
        <v>-6000000</v>
      </c>
      <c r="X97" s="108">
        <v>38626</v>
      </c>
      <c r="Y97" s="99"/>
      <c r="Z97" s="50" t="s">
        <v>1146</v>
      </c>
      <c r="AA97" s="99" t="s">
        <v>1071</v>
      </c>
      <c r="AB97" s="109">
        <v>-416666</v>
      </c>
      <c r="AC97" s="108">
        <v>38626</v>
      </c>
      <c r="AD97" s="99"/>
    </row>
    <row r="98" spans="1:30" ht="12.75">
      <c r="A98" s="50" t="s">
        <v>1096</v>
      </c>
      <c r="B98" s="99" t="s">
        <v>1071</v>
      </c>
      <c r="C98" s="109">
        <v>-2800000</v>
      </c>
      <c r="D98" s="110">
        <v>38626</v>
      </c>
      <c r="E98" s="99"/>
      <c r="F98" s="50" t="s">
        <v>558</v>
      </c>
      <c r="G98" s="99" t="s">
        <v>1071</v>
      </c>
      <c r="H98" s="109">
        <v>-275000</v>
      </c>
      <c r="I98" s="110">
        <v>38626</v>
      </c>
      <c r="J98" s="99"/>
      <c r="K98" s="50" t="s">
        <v>3250</v>
      </c>
      <c r="L98" s="99" t="s">
        <v>1071</v>
      </c>
      <c r="M98" s="109">
        <v>-2300000</v>
      </c>
      <c r="N98" s="110">
        <v>38626</v>
      </c>
      <c r="O98" s="99"/>
      <c r="P98" s="98" t="s">
        <v>2217</v>
      </c>
      <c r="Q98" s="99" t="s">
        <v>1071</v>
      </c>
      <c r="R98" s="109">
        <v>-5000000</v>
      </c>
      <c r="S98" s="110">
        <v>38626</v>
      </c>
      <c r="T98" s="99" t="s">
        <v>2218</v>
      </c>
      <c r="U98" s="50" t="s">
        <v>1078</v>
      </c>
      <c r="V98" s="99" t="s">
        <v>1071</v>
      </c>
      <c r="W98" s="109">
        <v>-366666</v>
      </c>
      <c r="X98" s="108">
        <v>38626</v>
      </c>
      <c r="Y98" s="99" t="s">
        <v>721</v>
      </c>
      <c r="Z98" s="50" t="s">
        <v>1171</v>
      </c>
      <c r="AA98" s="99" t="s">
        <v>1071</v>
      </c>
      <c r="AB98" s="109">
        <v>-500000</v>
      </c>
      <c r="AC98" s="108">
        <v>38626</v>
      </c>
      <c r="AD98" s="99"/>
    </row>
    <row r="99" spans="1:30" ht="12.75">
      <c r="A99" s="50" t="s">
        <v>1154</v>
      </c>
      <c r="B99" s="99" t="s">
        <v>1071</v>
      </c>
      <c r="C99" s="109">
        <v>-2800000</v>
      </c>
      <c r="D99" s="110">
        <v>38626</v>
      </c>
      <c r="E99" s="99"/>
      <c r="F99" s="50" t="s">
        <v>1076</v>
      </c>
      <c r="G99" s="99" t="s">
        <v>1071</v>
      </c>
      <c r="H99" s="109">
        <v>-333333</v>
      </c>
      <c r="I99" s="110">
        <v>38626</v>
      </c>
      <c r="J99" s="99" t="s">
        <v>721</v>
      </c>
      <c r="K99" s="50" t="s">
        <v>3316</v>
      </c>
      <c r="L99" s="99" t="s">
        <v>1071</v>
      </c>
      <c r="M99" s="109">
        <v>-875000</v>
      </c>
      <c r="N99" s="110">
        <v>38626</v>
      </c>
      <c r="O99" s="99"/>
      <c r="P99" s="50" t="s">
        <v>1131</v>
      </c>
      <c r="Q99" s="99" t="s">
        <v>1071</v>
      </c>
      <c r="R99" s="109">
        <v>-358333</v>
      </c>
      <c r="S99" s="110">
        <v>38626</v>
      </c>
      <c r="T99" s="99"/>
      <c r="U99" s="50" t="s">
        <v>3373</v>
      </c>
      <c r="V99" s="99" t="s">
        <v>1071</v>
      </c>
      <c r="W99" s="109">
        <v>-366667</v>
      </c>
      <c r="X99" s="108">
        <v>38626</v>
      </c>
      <c r="Y99" s="99"/>
      <c r="Z99" s="50" t="s">
        <v>3198</v>
      </c>
      <c r="AA99" s="99" t="s">
        <v>1071</v>
      </c>
      <c r="AB99" s="109">
        <v>-1900000</v>
      </c>
      <c r="AC99" s="108">
        <v>38626</v>
      </c>
      <c r="AD99" s="99"/>
    </row>
    <row r="100" spans="1:30" ht="12.75">
      <c r="A100" s="50" t="s">
        <v>2583</v>
      </c>
      <c r="B100" s="99" t="s">
        <v>1071</v>
      </c>
      <c r="C100" s="109">
        <v>-6033333</v>
      </c>
      <c r="D100" s="110">
        <v>38626</v>
      </c>
      <c r="E100" s="99"/>
      <c r="F100" s="50" t="s">
        <v>1156</v>
      </c>
      <c r="G100" s="99" t="s">
        <v>1071</v>
      </c>
      <c r="H100" s="111">
        <v>-350000</v>
      </c>
      <c r="I100" s="110">
        <v>38626</v>
      </c>
      <c r="J100" s="110"/>
      <c r="K100" s="50" t="s">
        <v>3418</v>
      </c>
      <c r="L100" s="99" t="s">
        <v>1071</v>
      </c>
      <c r="M100" s="109">
        <v>-392333</v>
      </c>
      <c r="N100" s="110">
        <v>38626</v>
      </c>
      <c r="O100" s="99"/>
      <c r="P100" s="50" t="s">
        <v>1152</v>
      </c>
      <c r="Q100" s="99" t="s">
        <v>1071</v>
      </c>
      <c r="R100" s="109">
        <v>-403667</v>
      </c>
      <c r="S100" s="110">
        <v>38626</v>
      </c>
      <c r="T100" s="99"/>
      <c r="U100" s="50" t="s">
        <v>3414</v>
      </c>
      <c r="V100" s="99" t="s">
        <v>1071</v>
      </c>
      <c r="W100" s="109">
        <v>-4000000</v>
      </c>
      <c r="X100" s="108">
        <v>38626</v>
      </c>
      <c r="Y100" s="99"/>
      <c r="Z100" s="50" t="s">
        <v>3350</v>
      </c>
      <c r="AA100" s="99" t="s">
        <v>1071</v>
      </c>
      <c r="AB100" s="109">
        <v>-3500000</v>
      </c>
      <c r="AC100" s="108">
        <v>38626</v>
      </c>
      <c r="AD100" s="99"/>
    </row>
    <row r="101" spans="1:30" ht="12.75">
      <c r="A101" s="50" t="s">
        <v>3216</v>
      </c>
      <c r="B101" s="99" t="s">
        <v>1071</v>
      </c>
      <c r="C101" s="109">
        <v>-6000000</v>
      </c>
      <c r="D101" s="110">
        <v>38626</v>
      </c>
      <c r="E101" s="99"/>
      <c r="F101" s="50" t="s">
        <v>2602</v>
      </c>
      <c r="G101" s="99" t="s">
        <v>1071</v>
      </c>
      <c r="H101" s="111">
        <v>-500000</v>
      </c>
      <c r="I101" s="110">
        <v>38626</v>
      </c>
      <c r="J101" s="110"/>
      <c r="K101" s="50" t="s">
        <v>3441</v>
      </c>
      <c r="L101" s="99" t="s">
        <v>1071</v>
      </c>
      <c r="M101" s="109">
        <v>-900000</v>
      </c>
      <c r="N101" s="110">
        <v>38626</v>
      </c>
      <c r="O101" s="99"/>
      <c r="P101" s="50" t="s">
        <v>2601</v>
      </c>
      <c r="Q101" s="99" t="s">
        <v>1071</v>
      </c>
      <c r="R101" s="109">
        <v>-6000000</v>
      </c>
      <c r="S101" s="110">
        <v>38626</v>
      </c>
      <c r="T101" s="99"/>
      <c r="U101" s="50"/>
      <c r="V101" s="127"/>
      <c r="W101" s="109"/>
      <c r="X101" s="110"/>
      <c r="Y101" s="99"/>
      <c r="Z101" s="50" t="s">
        <v>3380</v>
      </c>
      <c r="AA101" s="99" t="s">
        <v>1071</v>
      </c>
      <c r="AB101" s="109">
        <v>-2300000</v>
      </c>
      <c r="AC101" s="108">
        <v>38626</v>
      </c>
      <c r="AD101" s="99"/>
    </row>
    <row r="102" spans="1:30" ht="12.75">
      <c r="A102" s="50" t="s">
        <v>3266</v>
      </c>
      <c r="B102" s="99" t="s">
        <v>1071</v>
      </c>
      <c r="C102" s="109">
        <v>-2500000</v>
      </c>
      <c r="D102" s="110">
        <v>38626</v>
      </c>
      <c r="E102" s="99"/>
      <c r="F102" s="50" t="s">
        <v>2626</v>
      </c>
      <c r="G102" s="99" t="s">
        <v>1071</v>
      </c>
      <c r="H102" s="109">
        <v>-1000000</v>
      </c>
      <c r="I102" s="110">
        <v>38626</v>
      </c>
      <c r="J102" s="99"/>
      <c r="K102" s="50"/>
      <c r="L102" s="127"/>
      <c r="M102" s="109"/>
      <c r="N102" s="110"/>
      <c r="O102" s="99"/>
      <c r="P102" s="50" t="s">
        <v>2634</v>
      </c>
      <c r="Q102" s="99" t="s">
        <v>1071</v>
      </c>
      <c r="R102" s="109">
        <v>-1900000</v>
      </c>
      <c r="S102" s="110">
        <v>38626</v>
      </c>
      <c r="T102" s="99"/>
      <c r="U102" s="50"/>
      <c r="V102" s="127" t="s">
        <v>2072</v>
      </c>
      <c r="W102" s="109"/>
      <c r="X102" s="110"/>
      <c r="Y102" s="99"/>
      <c r="Z102" s="50" t="s">
        <v>3415</v>
      </c>
      <c r="AA102" s="99" t="s">
        <v>1071</v>
      </c>
      <c r="AB102" s="109">
        <v>-2800000</v>
      </c>
      <c r="AC102" s="108">
        <v>38626</v>
      </c>
      <c r="AD102" s="99"/>
    </row>
    <row r="103" spans="1:30" ht="12.75">
      <c r="A103" s="50" t="s">
        <v>3389</v>
      </c>
      <c r="B103" s="99" t="s">
        <v>1071</v>
      </c>
      <c r="C103" s="109">
        <v>-1550000</v>
      </c>
      <c r="D103" s="110">
        <v>38626</v>
      </c>
      <c r="E103" s="99"/>
      <c r="F103" s="50" t="s">
        <v>2640</v>
      </c>
      <c r="G103" s="99" t="s">
        <v>1071</v>
      </c>
      <c r="H103" s="109">
        <v>-900000</v>
      </c>
      <c r="I103" s="110">
        <v>38626</v>
      </c>
      <c r="J103" s="110"/>
      <c r="K103" s="50"/>
      <c r="L103" s="127" t="s">
        <v>2072</v>
      </c>
      <c r="M103" s="109"/>
      <c r="N103" s="110"/>
      <c r="O103" s="99"/>
      <c r="P103" s="50" t="s">
        <v>3210</v>
      </c>
      <c r="Q103" s="99" t="s">
        <v>1071</v>
      </c>
      <c r="R103" s="109">
        <v>-250500</v>
      </c>
      <c r="S103" s="110">
        <v>38626</v>
      </c>
      <c r="T103" s="99"/>
      <c r="U103" s="50"/>
      <c r="V103" s="127" t="s">
        <v>2072</v>
      </c>
      <c r="W103" s="109"/>
      <c r="X103" s="110"/>
      <c r="Y103" s="99"/>
      <c r="Z103" s="50"/>
      <c r="AA103" s="127"/>
      <c r="AB103" s="109"/>
      <c r="AC103" s="110"/>
      <c r="AD103" s="99"/>
    </row>
    <row r="104" spans="1:30" ht="12.75">
      <c r="A104" s="50" t="s">
        <v>3413</v>
      </c>
      <c r="B104" s="99" t="s">
        <v>1071</v>
      </c>
      <c r="C104" s="109">
        <v>-5100000</v>
      </c>
      <c r="D104" s="110">
        <v>38626</v>
      </c>
      <c r="E104" s="99"/>
      <c r="F104" s="50" t="s">
        <v>3215</v>
      </c>
      <c r="G104" s="99" t="s">
        <v>1071</v>
      </c>
      <c r="H104" s="109">
        <v>-2000000</v>
      </c>
      <c r="I104" s="110">
        <v>38626</v>
      </c>
      <c r="J104" s="99"/>
      <c r="K104" s="50"/>
      <c r="L104" s="127"/>
      <c r="M104" s="109"/>
      <c r="N104" s="110"/>
      <c r="O104" s="99"/>
      <c r="P104" s="50" t="s">
        <v>3251</v>
      </c>
      <c r="Q104" s="99" t="s">
        <v>1071</v>
      </c>
      <c r="R104" s="109">
        <v>-3500000</v>
      </c>
      <c r="S104" s="110">
        <v>38626</v>
      </c>
      <c r="T104" s="99"/>
      <c r="U104" s="50"/>
      <c r="V104" s="127" t="s">
        <v>2072</v>
      </c>
      <c r="W104" s="109"/>
      <c r="X104" s="110"/>
      <c r="Y104" s="99"/>
      <c r="Z104" s="50"/>
      <c r="AA104" s="127"/>
      <c r="AB104" s="109"/>
      <c r="AC104" s="110"/>
      <c r="AD104" s="99"/>
    </row>
    <row r="105" spans="1:30" ht="12.75">
      <c r="A105" s="50"/>
      <c r="B105" s="127"/>
      <c r="C105" s="109"/>
      <c r="D105" s="110"/>
      <c r="E105" s="99"/>
      <c r="F105" s="50" t="s">
        <v>1077</v>
      </c>
      <c r="G105" s="99" t="s">
        <v>1071</v>
      </c>
      <c r="H105" s="109">
        <v>-333333</v>
      </c>
      <c r="I105" s="110">
        <v>38626</v>
      </c>
      <c r="J105" s="99" t="s">
        <v>721</v>
      </c>
      <c r="K105" s="50"/>
      <c r="L105" s="99"/>
      <c r="M105" s="109"/>
      <c r="N105" s="110"/>
      <c r="O105" s="99"/>
      <c r="P105" s="50" t="s">
        <v>3277</v>
      </c>
      <c r="Q105" s="99" t="s">
        <v>1071</v>
      </c>
      <c r="R105" s="109">
        <v>-358333</v>
      </c>
      <c r="S105" s="110">
        <v>38626</v>
      </c>
      <c r="T105" s="99"/>
      <c r="U105" s="50"/>
      <c r="V105" s="127"/>
      <c r="W105" s="109"/>
      <c r="X105" s="110"/>
      <c r="Y105" s="99"/>
      <c r="Z105" s="50"/>
      <c r="AA105" s="127" t="s">
        <v>2072</v>
      </c>
      <c r="AB105" s="109"/>
      <c r="AC105" s="110"/>
      <c r="AD105" s="99"/>
    </row>
    <row r="106" spans="1:30" ht="12.75">
      <c r="A106" s="50"/>
      <c r="B106" s="127"/>
      <c r="C106" s="109"/>
      <c r="D106" s="110"/>
      <c r="E106" s="99"/>
      <c r="F106" s="50" t="s">
        <v>3254</v>
      </c>
      <c r="G106" s="99" t="s">
        <v>1071</v>
      </c>
      <c r="H106" s="109">
        <v>-2800000</v>
      </c>
      <c r="I106" s="110">
        <v>38626</v>
      </c>
      <c r="J106" s="110"/>
      <c r="K106" s="50"/>
      <c r="L106" s="99"/>
      <c r="M106" s="109"/>
      <c r="N106" s="110"/>
      <c r="O106" s="99"/>
      <c r="P106" s="50" t="s">
        <v>3405</v>
      </c>
      <c r="Q106" s="99" t="s">
        <v>1071</v>
      </c>
      <c r="R106" s="109">
        <v>-500000</v>
      </c>
      <c r="S106" s="110">
        <v>38626</v>
      </c>
      <c r="T106" s="99"/>
      <c r="U106" s="50"/>
      <c r="V106" s="127"/>
      <c r="W106" s="109"/>
      <c r="X106" s="110"/>
      <c r="Y106" s="99"/>
      <c r="Z106" s="50"/>
      <c r="AA106" s="127"/>
      <c r="AB106" s="109"/>
      <c r="AC106" s="110"/>
      <c r="AD106" s="110"/>
    </row>
    <row r="107" spans="1:30" ht="12.75">
      <c r="A107" s="50"/>
      <c r="B107" s="127"/>
      <c r="C107" s="109"/>
      <c r="D107" s="110"/>
      <c r="E107" s="99"/>
      <c r="F107" s="50" t="s">
        <v>3279</v>
      </c>
      <c r="G107" s="99" t="s">
        <v>1071</v>
      </c>
      <c r="H107" s="109">
        <v>-250000</v>
      </c>
      <c r="I107" s="110">
        <v>38626</v>
      </c>
      <c r="J107" s="99"/>
      <c r="K107" s="50"/>
      <c r="L107" s="99"/>
      <c r="M107" s="109"/>
      <c r="N107" s="110"/>
      <c r="O107" s="99"/>
      <c r="P107" s="50"/>
      <c r="Q107" s="127"/>
      <c r="R107" s="109"/>
      <c r="S107" s="110"/>
      <c r="T107" s="99"/>
      <c r="U107" s="50"/>
      <c r="V107" s="127" t="s">
        <v>2072</v>
      </c>
      <c r="W107" s="109"/>
      <c r="X107" s="110"/>
      <c r="Y107" s="99"/>
      <c r="Z107" s="50"/>
      <c r="AA107" s="127"/>
      <c r="AB107" s="109"/>
      <c r="AC107" s="110"/>
      <c r="AD107" s="110"/>
    </row>
    <row r="108" spans="1:30" ht="12.75">
      <c r="A108" s="50"/>
      <c r="B108" s="127" t="s">
        <v>2072</v>
      </c>
      <c r="C108" s="109"/>
      <c r="D108" s="110"/>
      <c r="E108" s="99"/>
      <c r="F108" s="50" t="s">
        <v>3390</v>
      </c>
      <c r="G108" s="99" t="s">
        <v>1071</v>
      </c>
      <c r="H108" s="111">
        <v>-4200000</v>
      </c>
      <c r="I108" s="110">
        <v>38626</v>
      </c>
      <c r="J108" s="110"/>
      <c r="K108" s="50"/>
      <c r="L108" s="99"/>
      <c r="M108" s="109"/>
      <c r="N108" s="110"/>
      <c r="O108" s="99"/>
      <c r="P108" s="50"/>
      <c r="Q108" s="127"/>
      <c r="R108" s="109"/>
      <c r="S108" s="110"/>
      <c r="T108" s="99"/>
      <c r="U108" s="98"/>
      <c r="V108" s="99"/>
      <c r="W108" s="109"/>
      <c r="X108" s="110"/>
      <c r="Y108" s="99"/>
      <c r="Z108" s="50"/>
      <c r="AA108" s="127"/>
      <c r="AB108" s="109"/>
      <c r="AC108" s="110"/>
      <c r="AD108" s="99"/>
    </row>
    <row r="109" spans="1:30" ht="12.75">
      <c r="A109" s="50"/>
      <c r="B109" s="127"/>
      <c r="C109" s="109"/>
      <c r="D109" s="110"/>
      <c r="E109" s="110"/>
      <c r="F109" s="50" t="s">
        <v>3409</v>
      </c>
      <c r="G109" s="99" t="s">
        <v>1071</v>
      </c>
      <c r="H109" s="109">
        <v>-2800000</v>
      </c>
      <c r="I109" s="110">
        <v>38626</v>
      </c>
      <c r="J109" s="110"/>
      <c r="K109" s="50"/>
      <c r="L109" s="99"/>
      <c r="M109" s="109"/>
      <c r="N109" s="110"/>
      <c r="O109" s="99"/>
      <c r="P109" s="50"/>
      <c r="Q109" s="127"/>
      <c r="R109" s="109"/>
      <c r="S109" s="110"/>
      <c r="T109" s="110"/>
      <c r="U109" s="50"/>
      <c r="V109" s="99"/>
      <c r="W109" s="109"/>
      <c r="X109" s="110"/>
      <c r="Y109" s="110"/>
      <c r="Z109" s="50"/>
      <c r="AA109" s="127"/>
      <c r="AB109" s="109"/>
      <c r="AC109" s="110"/>
      <c r="AD109" s="110"/>
    </row>
    <row r="110" spans="1:30" ht="12.75">
      <c r="A110" s="50"/>
      <c r="B110" s="127"/>
      <c r="C110" s="109"/>
      <c r="D110" s="110"/>
      <c r="E110" s="110"/>
      <c r="F110" s="50" t="s">
        <v>3444</v>
      </c>
      <c r="G110" s="99" t="s">
        <v>1071</v>
      </c>
      <c r="H110" s="109">
        <v>-2800000</v>
      </c>
      <c r="I110" s="110">
        <v>38626</v>
      </c>
      <c r="J110" s="50"/>
      <c r="K110" s="50"/>
      <c r="L110" s="99"/>
      <c r="M110" s="109"/>
      <c r="N110" s="110"/>
      <c r="O110" s="99"/>
      <c r="P110" s="50"/>
      <c r="Q110" s="127"/>
      <c r="R110" s="111"/>
      <c r="S110" s="110"/>
      <c r="T110" s="110"/>
      <c r="U110" s="50"/>
      <c r="V110" s="99"/>
      <c r="W110" s="109"/>
      <c r="X110" s="110"/>
      <c r="Y110" s="110"/>
      <c r="Z110" s="98"/>
      <c r="AA110" s="50"/>
      <c r="AB110" s="111"/>
      <c r="AC110" s="110"/>
      <c r="AD110" s="99"/>
    </row>
    <row r="111" spans="1:30" ht="12.75">
      <c r="A111" s="50"/>
      <c r="B111" s="127"/>
      <c r="C111" s="109"/>
      <c r="D111" s="110"/>
      <c r="E111" s="110"/>
      <c r="F111" s="50" t="s">
        <v>3449</v>
      </c>
      <c r="G111" s="99" t="s">
        <v>1071</v>
      </c>
      <c r="H111" s="109">
        <v>-2800000</v>
      </c>
      <c r="I111" s="110">
        <v>38626</v>
      </c>
      <c r="J111" s="110"/>
      <c r="K111" s="98"/>
      <c r="L111" s="50"/>
      <c r="M111" s="111"/>
      <c r="N111" s="112"/>
      <c r="O111" s="110"/>
      <c r="P111" s="50"/>
      <c r="Q111" s="127"/>
      <c r="R111" s="109"/>
      <c r="S111" s="110"/>
      <c r="T111" s="110"/>
      <c r="U111" s="98"/>
      <c r="V111" s="50"/>
      <c r="W111" s="111"/>
      <c r="X111" s="112"/>
      <c r="Y111" s="110"/>
      <c r="Z111" s="98"/>
      <c r="AA111" s="50"/>
      <c r="AB111" s="109"/>
      <c r="AC111" s="110"/>
      <c r="AD111" s="110"/>
    </row>
    <row r="112" spans="1:30" ht="12.75">
      <c r="A112" s="50"/>
      <c r="B112" s="127"/>
      <c r="C112" s="109"/>
      <c r="D112" s="110"/>
      <c r="E112" s="110"/>
      <c r="F112" s="50"/>
      <c r="G112" s="127"/>
      <c r="H112" s="109"/>
      <c r="I112" s="110"/>
      <c r="J112" s="99"/>
      <c r="K112" s="98"/>
      <c r="L112" s="50"/>
      <c r="M112" s="111"/>
      <c r="N112" s="112"/>
      <c r="O112" s="110"/>
      <c r="P112" s="50"/>
      <c r="Q112" s="127"/>
      <c r="R112" s="109"/>
      <c r="S112" s="110"/>
      <c r="T112" s="110"/>
      <c r="U112" s="98"/>
      <c r="V112" s="50"/>
      <c r="W112" s="111"/>
      <c r="X112" s="112"/>
      <c r="Y112" s="110"/>
      <c r="Z112" s="98"/>
      <c r="AA112" s="50"/>
      <c r="AB112" s="109"/>
      <c r="AC112" s="110"/>
      <c r="AD112" s="99"/>
    </row>
    <row r="113" spans="1:30" ht="12.75">
      <c r="A113" s="50"/>
      <c r="B113" s="127"/>
      <c r="C113" s="109"/>
      <c r="D113" s="110"/>
      <c r="E113" s="110"/>
      <c r="F113" s="50"/>
      <c r="G113" s="127"/>
      <c r="H113" s="109"/>
      <c r="I113" s="110"/>
      <c r="J113" s="99"/>
      <c r="K113" s="98"/>
      <c r="L113" s="50"/>
      <c r="M113" s="111"/>
      <c r="N113" s="112"/>
      <c r="O113" s="110"/>
      <c r="P113" s="50"/>
      <c r="Q113" s="127"/>
      <c r="R113" s="111"/>
      <c r="S113" s="110"/>
      <c r="T113" s="110"/>
      <c r="U113" s="98"/>
      <c r="V113" s="50"/>
      <c r="W113" s="111"/>
      <c r="X113" s="112"/>
      <c r="Y113" s="110"/>
      <c r="Z113" s="98"/>
      <c r="AA113" s="50"/>
      <c r="AB113" s="109"/>
      <c r="AC113" s="110"/>
      <c r="AD113" s="110"/>
    </row>
    <row r="114" spans="1:30" ht="12.75">
      <c r="A114" s="50"/>
      <c r="B114" s="99"/>
      <c r="C114" s="109"/>
      <c r="D114" s="110"/>
      <c r="E114" s="99"/>
      <c r="F114" s="50"/>
      <c r="G114" s="127"/>
      <c r="H114" s="109"/>
      <c r="I114" s="110"/>
      <c r="J114" s="99"/>
      <c r="K114" s="98"/>
      <c r="L114" s="50"/>
      <c r="M114" s="111"/>
      <c r="N114" s="112"/>
      <c r="O114" s="110"/>
      <c r="P114" s="50"/>
      <c r="Q114" s="127"/>
      <c r="R114" s="111"/>
      <c r="S114" s="110"/>
      <c r="T114" s="110"/>
      <c r="U114" s="98"/>
      <c r="V114" s="50"/>
      <c r="W114" s="111"/>
      <c r="X114" s="112"/>
      <c r="Y114" s="110"/>
      <c r="Z114" s="98"/>
      <c r="AA114" s="50"/>
      <c r="AB114" s="109"/>
      <c r="AC114" s="110"/>
      <c r="AD114" s="110"/>
    </row>
    <row r="115" spans="1:30" ht="12.75">
      <c r="A115" s="98"/>
      <c r="B115" s="99"/>
      <c r="C115" s="109"/>
      <c r="D115" s="110"/>
      <c r="E115" s="99"/>
      <c r="F115" s="50"/>
      <c r="G115" s="127"/>
      <c r="H115" s="109"/>
      <c r="I115" s="110"/>
      <c r="J115" s="99"/>
      <c r="K115" s="98"/>
      <c r="L115" s="50"/>
      <c r="M115" s="111"/>
      <c r="N115" s="112"/>
      <c r="O115" s="110"/>
      <c r="P115" s="50"/>
      <c r="Q115" s="127"/>
      <c r="R115" s="111"/>
      <c r="S115" s="110"/>
      <c r="T115" s="110"/>
      <c r="U115" s="98"/>
      <c r="V115" s="50"/>
      <c r="W115" s="107"/>
      <c r="X115" s="112"/>
      <c r="Y115" s="110"/>
      <c r="Z115" s="98"/>
      <c r="AA115" s="50"/>
      <c r="AB115" s="111"/>
      <c r="AC115" s="110"/>
      <c r="AD115" s="110"/>
    </row>
    <row r="116" spans="1:30" ht="12.75">
      <c r="A116" s="50"/>
      <c r="B116" s="99"/>
      <c r="C116" s="111"/>
      <c r="D116" s="112"/>
      <c r="E116" s="110"/>
      <c r="F116" s="50"/>
      <c r="G116" s="127"/>
      <c r="H116" s="109"/>
      <c r="I116" s="110"/>
      <c r="J116" s="99"/>
      <c r="K116" s="98"/>
      <c r="L116" s="50"/>
      <c r="M116" s="111"/>
      <c r="N116" s="112"/>
      <c r="O116" s="110"/>
      <c r="P116" s="50"/>
      <c r="Q116" s="127"/>
      <c r="R116" s="111"/>
      <c r="S116" s="110"/>
      <c r="T116" s="110"/>
      <c r="U116" s="98"/>
      <c r="V116" s="50"/>
      <c r="W116" s="111"/>
      <c r="X116" s="112"/>
      <c r="Y116" s="110"/>
      <c r="Z116" s="98"/>
      <c r="AA116" s="50"/>
      <c r="AB116" s="109"/>
      <c r="AC116" s="110"/>
      <c r="AD116" s="110"/>
    </row>
    <row r="117" spans="1:30" ht="12.75">
      <c r="A117" s="98"/>
      <c r="B117" s="99"/>
      <c r="C117" s="111"/>
      <c r="D117" s="108"/>
      <c r="E117" s="110"/>
      <c r="F117" s="50"/>
      <c r="G117" s="127"/>
      <c r="H117" s="109"/>
      <c r="I117" s="110"/>
      <c r="J117" s="99"/>
      <c r="K117" s="98"/>
      <c r="L117" s="50"/>
      <c r="M117" s="111"/>
      <c r="N117" s="112"/>
      <c r="O117" s="110"/>
      <c r="P117" s="98"/>
      <c r="Q117" s="50"/>
      <c r="R117" s="109"/>
      <c r="S117" s="110"/>
      <c r="T117" s="110"/>
      <c r="U117" s="98"/>
      <c r="V117" s="50"/>
      <c r="W117" s="111"/>
      <c r="X117" s="112"/>
      <c r="Y117" s="110"/>
      <c r="Z117" s="98"/>
      <c r="AA117" s="50"/>
      <c r="AB117" s="111"/>
      <c r="AC117" s="110"/>
      <c r="AD117" s="99"/>
    </row>
    <row r="118" spans="1:30" ht="12.75">
      <c r="A118" s="98"/>
      <c r="B118" s="99"/>
      <c r="C118" s="111"/>
      <c r="D118" s="108"/>
      <c r="E118" s="110"/>
      <c r="F118" s="50"/>
      <c r="G118" s="127"/>
      <c r="H118" s="111"/>
      <c r="I118" s="110"/>
      <c r="J118" s="99"/>
      <c r="K118" s="98"/>
      <c r="L118" s="50"/>
      <c r="M118" s="111"/>
      <c r="N118" s="112"/>
      <c r="O118" s="110"/>
      <c r="P118" s="98"/>
      <c r="Q118" s="50"/>
      <c r="R118" s="109"/>
      <c r="S118" s="110"/>
      <c r="T118" s="110"/>
      <c r="U118" s="98"/>
      <c r="V118" s="50"/>
      <c r="W118" s="111"/>
      <c r="X118" s="112"/>
      <c r="Y118" s="110"/>
      <c r="Z118" s="50"/>
      <c r="AA118" s="99"/>
      <c r="AB118" s="111"/>
      <c r="AC118" s="112"/>
      <c r="AD118" s="110"/>
    </row>
    <row r="119" spans="1:30" ht="12.75">
      <c r="A119" s="98"/>
      <c r="B119" s="99"/>
      <c r="C119" s="111"/>
      <c r="D119" s="108"/>
      <c r="E119" s="110"/>
      <c r="F119" s="50"/>
      <c r="G119" s="127"/>
      <c r="H119" s="111"/>
      <c r="I119" s="110"/>
      <c r="J119" s="110"/>
      <c r="K119" s="98"/>
      <c r="L119" s="50"/>
      <c r="M119" s="111"/>
      <c r="N119" s="112"/>
      <c r="O119" s="110"/>
      <c r="P119" s="98"/>
      <c r="Q119" s="50"/>
      <c r="R119" s="109"/>
      <c r="S119" s="110"/>
      <c r="T119" s="110"/>
      <c r="U119" s="98"/>
      <c r="V119" s="50"/>
      <c r="W119" s="111"/>
      <c r="X119" s="112"/>
      <c r="Y119" s="110"/>
      <c r="Z119" s="50"/>
      <c r="AA119" s="99"/>
      <c r="AB119" s="109"/>
      <c r="AC119" s="112"/>
      <c r="AD119" s="110"/>
    </row>
    <row r="120" spans="1:30" ht="12.75">
      <c r="A120" s="98"/>
      <c r="B120" s="99"/>
      <c r="C120" s="111"/>
      <c r="D120" s="108"/>
      <c r="E120" s="110"/>
      <c r="F120" s="50"/>
      <c r="G120" s="127"/>
      <c r="H120" s="111"/>
      <c r="I120" s="110"/>
      <c r="J120" s="110"/>
      <c r="K120" s="98"/>
      <c r="L120" s="50"/>
      <c r="M120" s="111"/>
      <c r="N120" s="112"/>
      <c r="O120" s="110"/>
      <c r="P120" s="98"/>
      <c r="Q120" s="50"/>
      <c r="R120" s="109"/>
      <c r="S120" s="110"/>
      <c r="T120" s="110"/>
      <c r="U120" s="98"/>
      <c r="V120" s="50"/>
      <c r="W120" s="111"/>
      <c r="X120" s="112"/>
      <c r="Y120" s="110"/>
      <c r="Z120" s="50"/>
      <c r="AA120" s="99"/>
      <c r="AB120" s="111"/>
      <c r="AC120" s="112"/>
      <c r="AD120" s="110"/>
    </row>
    <row r="121" spans="1:30" ht="12.75">
      <c r="A121" s="98"/>
      <c r="B121" s="99"/>
      <c r="C121" s="111"/>
      <c r="D121" s="112"/>
      <c r="E121" s="110"/>
      <c r="F121" s="50"/>
      <c r="G121" s="127"/>
      <c r="H121" s="111"/>
      <c r="I121" s="110"/>
      <c r="J121" s="110"/>
      <c r="K121" s="50"/>
      <c r="L121" s="99"/>
      <c r="M121" s="111"/>
      <c r="N121" s="112"/>
      <c r="O121" s="50"/>
      <c r="P121" s="98"/>
      <c r="Q121" s="50"/>
      <c r="R121" s="111"/>
      <c r="S121" s="110"/>
      <c r="T121" s="110"/>
      <c r="U121" s="98"/>
      <c r="V121" s="50"/>
      <c r="W121" s="111"/>
      <c r="X121" s="112"/>
      <c r="Y121" s="110"/>
      <c r="Z121" s="50"/>
      <c r="AA121" s="99"/>
      <c r="AB121" s="109"/>
      <c r="AC121" s="112"/>
      <c r="AD121" s="110"/>
    </row>
    <row r="122" spans="1:30" ht="12.75">
      <c r="A122" s="98"/>
      <c r="B122" s="99"/>
      <c r="C122" s="111"/>
      <c r="D122" s="112"/>
      <c r="E122" s="110"/>
      <c r="F122" s="50"/>
      <c r="G122" s="127"/>
      <c r="H122" s="111"/>
      <c r="I122" s="110"/>
      <c r="J122" s="110"/>
      <c r="K122" s="50"/>
      <c r="L122" s="99"/>
      <c r="M122" s="111"/>
      <c r="N122" s="112"/>
      <c r="O122" s="50"/>
      <c r="P122" s="98"/>
      <c r="Q122" s="50"/>
      <c r="R122" s="109"/>
      <c r="S122" s="110"/>
      <c r="T122" s="110"/>
      <c r="U122" s="98"/>
      <c r="V122" s="50"/>
      <c r="W122" s="111"/>
      <c r="X122" s="112"/>
      <c r="Y122" s="110"/>
      <c r="Z122" s="50"/>
      <c r="AA122" s="99"/>
      <c r="AB122" s="111"/>
      <c r="AC122" s="112"/>
      <c r="AD122" s="110"/>
    </row>
    <row r="123" spans="1:30" ht="12.75">
      <c r="A123" s="98"/>
      <c r="B123" s="99"/>
      <c r="C123" s="111"/>
      <c r="D123" s="112"/>
      <c r="E123" s="110"/>
      <c r="F123" s="50"/>
      <c r="G123" s="127"/>
      <c r="H123" s="111"/>
      <c r="I123" s="110"/>
      <c r="J123" s="110"/>
      <c r="K123" s="50"/>
      <c r="L123" s="99"/>
      <c r="M123" s="111"/>
      <c r="N123" s="112"/>
      <c r="O123" s="50"/>
      <c r="P123" s="98"/>
      <c r="Q123" s="50"/>
      <c r="R123" s="111"/>
      <c r="S123" s="110"/>
      <c r="T123" s="110"/>
      <c r="U123" s="98"/>
      <c r="V123" s="50"/>
      <c r="W123" s="111"/>
      <c r="X123" s="112"/>
      <c r="Y123" s="110"/>
      <c r="Z123" s="50"/>
      <c r="AA123" s="99"/>
      <c r="AB123" s="111"/>
      <c r="AC123" s="112"/>
      <c r="AD123" s="110"/>
    </row>
    <row r="124" spans="1:30" ht="12.75">
      <c r="A124" s="98"/>
      <c r="B124" s="99"/>
      <c r="C124" s="111"/>
      <c r="D124" s="112"/>
      <c r="E124" s="110"/>
      <c r="F124" s="50"/>
      <c r="G124" s="127"/>
      <c r="H124" s="111"/>
      <c r="I124" s="110"/>
      <c r="J124" s="110"/>
      <c r="K124" s="50"/>
      <c r="L124" s="99"/>
      <c r="M124" s="111"/>
      <c r="N124" s="112"/>
      <c r="O124" s="50"/>
      <c r="P124" s="98"/>
      <c r="Q124" s="50"/>
      <c r="R124" s="111"/>
      <c r="S124" s="110"/>
      <c r="T124" s="110"/>
      <c r="U124" s="98"/>
      <c r="V124" s="50"/>
      <c r="W124" s="111"/>
      <c r="X124" s="112"/>
      <c r="Y124" s="110"/>
      <c r="Z124" s="50"/>
      <c r="AA124" s="99"/>
      <c r="AB124" s="111"/>
      <c r="AC124" s="112"/>
      <c r="AD124" s="110"/>
    </row>
    <row r="125" spans="1:30" ht="12.75">
      <c r="A125" s="98"/>
      <c r="B125" s="99"/>
      <c r="C125" s="111"/>
      <c r="D125" s="112"/>
      <c r="E125" s="110"/>
      <c r="F125" s="50"/>
      <c r="G125" s="127"/>
      <c r="H125" s="109"/>
      <c r="I125" s="110"/>
      <c r="J125" s="110"/>
      <c r="K125" s="50"/>
      <c r="L125" s="99"/>
      <c r="M125" s="111"/>
      <c r="N125" s="112"/>
      <c r="O125" s="50"/>
      <c r="P125" s="98"/>
      <c r="Q125" s="98"/>
      <c r="R125" s="111"/>
      <c r="S125" s="112"/>
      <c r="T125" s="110"/>
      <c r="U125" s="98"/>
      <c r="V125" s="50"/>
      <c r="W125" s="111"/>
      <c r="X125" s="112"/>
      <c r="Y125" s="110"/>
      <c r="Z125" s="50"/>
      <c r="AA125" s="99"/>
      <c r="AB125" s="111"/>
      <c r="AC125" s="112"/>
      <c r="AD125" s="110"/>
    </row>
    <row r="126" spans="1:30" ht="12.75">
      <c r="A126" s="98"/>
      <c r="B126" s="99"/>
      <c r="C126" s="109"/>
      <c r="D126" s="112"/>
      <c r="E126" s="110"/>
      <c r="F126" s="50"/>
      <c r="G126" s="127"/>
      <c r="H126" s="111"/>
      <c r="I126" s="112"/>
      <c r="J126" s="110"/>
      <c r="K126" s="50"/>
      <c r="L126" s="99"/>
      <c r="M126" s="111"/>
      <c r="N126" s="112"/>
      <c r="O126" s="50"/>
      <c r="P126" s="50"/>
      <c r="Q126" s="99"/>
      <c r="R126" s="109"/>
      <c r="S126" s="112"/>
      <c r="T126" s="110"/>
      <c r="U126" s="98"/>
      <c r="V126" s="50"/>
      <c r="W126" s="111"/>
      <c r="X126" s="112"/>
      <c r="Y126" s="110"/>
      <c r="Z126" s="50"/>
      <c r="AA126" s="99"/>
      <c r="AB126" s="109"/>
      <c r="AC126" s="112"/>
      <c r="AD126" s="110"/>
    </row>
    <row r="127" spans="1:30" ht="12.75">
      <c r="A127" s="98"/>
      <c r="B127" s="99"/>
      <c r="C127" s="109"/>
      <c r="D127" s="112"/>
      <c r="E127" s="110"/>
      <c r="F127" s="50"/>
      <c r="G127" s="127"/>
      <c r="H127" s="109"/>
      <c r="I127" s="112"/>
      <c r="J127" s="110"/>
      <c r="K127" s="98"/>
      <c r="L127" s="99"/>
      <c r="M127" s="107"/>
      <c r="N127" s="108"/>
      <c r="O127" s="50"/>
      <c r="P127" s="50"/>
      <c r="Q127" s="99"/>
      <c r="R127" s="109"/>
      <c r="S127" s="112"/>
      <c r="T127" s="110"/>
      <c r="U127" s="98"/>
      <c r="V127" s="50"/>
      <c r="W127" s="111"/>
      <c r="X127" s="112"/>
      <c r="Y127" s="110"/>
      <c r="Z127" s="50"/>
      <c r="AA127" s="99"/>
      <c r="AB127" s="109"/>
      <c r="AC127" s="112"/>
      <c r="AD127" s="110"/>
    </row>
    <row r="128" spans="1:30" ht="12.75">
      <c r="A128" s="98"/>
      <c r="B128" s="99"/>
      <c r="C128" s="111"/>
      <c r="D128" s="108"/>
      <c r="E128" s="50"/>
      <c r="F128" s="50"/>
      <c r="G128" s="127"/>
      <c r="H128" s="109"/>
      <c r="I128" s="112"/>
      <c r="J128" s="110"/>
      <c r="K128" s="98"/>
      <c r="L128" s="99"/>
      <c r="M128" s="107"/>
      <c r="N128" s="108"/>
      <c r="O128" s="50"/>
      <c r="P128" s="50"/>
      <c r="Q128" s="99"/>
      <c r="R128" s="107"/>
      <c r="S128" s="112"/>
      <c r="T128" s="50"/>
      <c r="U128" s="50"/>
      <c r="V128" s="99"/>
      <c r="W128" s="109"/>
      <c r="X128" s="112"/>
      <c r="Y128" s="50"/>
      <c r="Z128" s="50"/>
      <c r="AA128" s="99"/>
      <c r="AB128" s="107"/>
      <c r="AC128" s="112"/>
      <c r="AD128" s="50"/>
    </row>
    <row r="129" spans="1:30" ht="12.75">
      <c r="A129" s="98"/>
      <c r="B129" s="99"/>
      <c r="C129" s="111"/>
      <c r="D129" s="108"/>
      <c r="E129" s="50"/>
      <c r="F129" s="98"/>
      <c r="G129" s="99"/>
      <c r="H129" s="107"/>
      <c r="I129" s="108"/>
      <c r="J129" s="50"/>
      <c r="K129" s="98"/>
      <c r="L129" s="99"/>
      <c r="M129" s="107"/>
      <c r="N129" s="108"/>
      <c r="O129" s="50"/>
      <c r="P129" s="50"/>
      <c r="Q129" s="99"/>
      <c r="R129" s="107"/>
      <c r="S129" s="112"/>
      <c r="T129" s="50"/>
      <c r="U129" s="50"/>
      <c r="V129" s="99"/>
      <c r="W129" s="107"/>
      <c r="X129" s="112"/>
      <c r="Y129" s="50"/>
      <c r="Z129" s="98"/>
      <c r="AA129" s="99"/>
      <c r="AB129" s="107"/>
      <c r="AC129" s="108"/>
      <c r="AD129" s="50"/>
    </row>
    <row r="130" spans="1:30" ht="12.75">
      <c r="A130" s="98"/>
      <c r="B130" s="99"/>
      <c r="C130" s="107"/>
      <c r="D130" s="108"/>
      <c r="E130" s="50"/>
      <c r="F130" s="98"/>
      <c r="G130" s="99"/>
      <c r="H130" s="107"/>
      <c r="I130" s="108"/>
      <c r="J130" s="50"/>
      <c r="K130" s="98"/>
      <c r="L130" s="99"/>
      <c r="M130" s="107"/>
      <c r="N130" s="108"/>
      <c r="O130" s="50"/>
      <c r="P130" s="50"/>
      <c r="Q130" s="99"/>
      <c r="R130" s="107"/>
      <c r="S130" s="112"/>
      <c r="T130" s="50"/>
      <c r="U130" s="50"/>
      <c r="V130" s="99"/>
      <c r="W130" s="107"/>
      <c r="X130" s="112"/>
      <c r="Y130" s="50"/>
      <c r="Z130" s="98"/>
      <c r="AA130" s="99"/>
      <c r="AB130" s="107"/>
      <c r="AC130" s="108"/>
      <c r="AD130" s="50"/>
    </row>
    <row r="131" spans="1:30" ht="12.75">
      <c r="A131" s="98"/>
      <c r="B131" s="99"/>
      <c r="C131" s="107"/>
      <c r="D131" s="108"/>
      <c r="E131" s="50"/>
      <c r="F131" s="98"/>
      <c r="G131" s="99"/>
      <c r="H131" s="107"/>
      <c r="I131" s="108"/>
      <c r="J131" s="50"/>
      <c r="K131" s="98"/>
      <c r="L131" s="99"/>
      <c r="M131" s="107"/>
      <c r="N131" s="108"/>
      <c r="O131" s="50"/>
      <c r="P131" s="98"/>
      <c r="Q131" s="99"/>
      <c r="R131" s="107"/>
      <c r="S131" s="108"/>
      <c r="T131" s="50"/>
      <c r="U131" s="50"/>
      <c r="V131" s="99"/>
      <c r="W131" s="107"/>
      <c r="X131" s="112"/>
      <c r="Y131" s="50"/>
      <c r="Z131" s="98"/>
      <c r="AA131" s="99"/>
      <c r="AB131" s="107"/>
      <c r="AC131" s="108"/>
      <c r="AD131" s="50"/>
    </row>
    <row r="132" spans="1:30" ht="12.75">
      <c r="A132" s="98"/>
      <c r="B132" s="99"/>
      <c r="C132" s="107"/>
      <c r="D132" s="108"/>
      <c r="E132" s="50"/>
      <c r="F132" s="98"/>
      <c r="G132" s="99"/>
      <c r="H132" s="107"/>
      <c r="I132" s="108"/>
      <c r="J132" s="50"/>
      <c r="K132" s="98"/>
      <c r="L132" s="99"/>
      <c r="M132" s="107"/>
      <c r="N132" s="108"/>
      <c r="O132" s="50"/>
      <c r="P132" s="98"/>
      <c r="Q132" s="99"/>
      <c r="R132" s="107"/>
      <c r="S132" s="108"/>
      <c r="T132" s="50"/>
      <c r="U132" s="50"/>
      <c r="V132" s="99"/>
      <c r="W132" s="107"/>
      <c r="X132" s="112"/>
      <c r="Y132" s="50"/>
      <c r="Z132" s="98"/>
      <c r="AA132" s="99"/>
      <c r="AB132" s="107"/>
      <c r="AC132" s="108"/>
      <c r="AD132" s="50"/>
    </row>
    <row r="133" spans="1:30" ht="12.75">
      <c r="A133" s="98"/>
      <c r="B133" s="99"/>
      <c r="C133" s="107"/>
      <c r="D133" s="108"/>
      <c r="E133" s="50"/>
      <c r="F133" s="98"/>
      <c r="G133" s="99"/>
      <c r="H133" s="107"/>
      <c r="I133" s="108"/>
      <c r="J133" s="50"/>
      <c r="K133" s="98"/>
      <c r="L133" s="99"/>
      <c r="M133" s="107"/>
      <c r="N133" s="108"/>
      <c r="O133" s="50"/>
      <c r="P133" s="98"/>
      <c r="Q133" s="99"/>
      <c r="R133" s="107"/>
      <c r="S133" s="108"/>
      <c r="T133" s="50"/>
      <c r="U133" s="98"/>
      <c r="V133" s="99"/>
      <c r="W133" s="107"/>
      <c r="X133" s="108"/>
      <c r="Y133" s="50"/>
      <c r="Z133" s="98"/>
      <c r="AA133" s="99"/>
      <c r="AB133" s="107"/>
      <c r="AC133" s="108"/>
      <c r="AD133" s="50"/>
    </row>
    <row r="134" spans="1:30" ht="12.75">
      <c r="A134" s="98"/>
      <c r="B134" s="99"/>
      <c r="C134" s="107"/>
      <c r="D134" s="108"/>
      <c r="E134" s="50"/>
      <c r="F134" s="98"/>
      <c r="G134" s="99"/>
      <c r="H134" s="107"/>
      <c r="I134" s="108"/>
      <c r="J134" s="50"/>
      <c r="K134" s="98"/>
      <c r="L134" s="99"/>
      <c r="M134" s="107"/>
      <c r="N134" s="108"/>
      <c r="O134" s="50"/>
      <c r="P134" s="98"/>
      <c r="Q134" s="99"/>
      <c r="R134" s="107"/>
      <c r="S134" s="108"/>
      <c r="T134" s="50"/>
      <c r="U134" s="98"/>
      <c r="V134" s="99"/>
      <c r="W134" s="107"/>
      <c r="X134" s="108"/>
      <c r="Y134" s="50"/>
      <c r="Z134" s="98"/>
      <c r="AA134" s="99"/>
      <c r="AB134" s="107"/>
      <c r="AC134" s="108"/>
      <c r="AD134" s="50"/>
    </row>
    <row r="135" spans="1:30" ht="12.75">
      <c r="A135" s="98"/>
      <c r="B135" s="99"/>
      <c r="C135" s="107"/>
      <c r="D135" s="108"/>
      <c r="E135" s="50"/>
      <c r="F135" s="98"/>
      <c r="G135" s="99"/>
      <c r="H135" s="107"/>
      <c r="I135" s="108"/>
      <c r="J135" s="50"/>
      <c r="K135" s="98"/>
      <c r="L135" s="99"/>
      <c r="M135" s="107"/>
      <c r="N135" s="108"/>
      <c r="O135" s="50"/>
      <c r="P135" s="98"/>
      <c r="Q135" s="99"/>
      <c r="R135" s="107"/>
      <c r="S135" s="108"/>
      <c r="T135" s="50"/>
      <c r="U135" s="98"/>
      <c r="V135" s="99"/>
      <c r="W135" s="107"/>
      <c r="X135" s="108"/>
      <c r="Y135" s="50"/>
      <c r="Z135" s="98"/>
      <c r="AA135" s="99"/>
      <c r="AB135" s="107"/>
      <c r="AC135" s="108"/>
      <c r="AD135" s="50"/>
    </row>
    <row r="136" spans="1:30" ht="12.75">
      <c r="A136" s="98"/>
      <c r="B136" s="99"/>
      <c r="C136" s="107"/>
      <c r="D136" s="108"/>
      <c r="E136" s="50"/>
      <c r="F136" s="98"/>
      <c r="G136" s="99"/>
      <c r="H136" s="107"/>
      <c r="I136" s="108"/>
      <c r="J136" s="50"/>
      <c r="K136" s="98"/>
      <c r="L136" s="99"/>
      <c r="M136" s="107"/>
      <c r="N136" s="108"/>
      <c r="O136" s="50"/>
      <c r="P136" s="98"/>
      <c r="Q136" s="99"/>
      <c r="R136" s="107"/>
      <c r="S136" s="108"/>
      <c r="T136" s="50"/>
      <c r="U136" s="98"/>
      <c r="V136" s="99"/>
      <c r="W136" s="107"/>
      <c r="X136" s="108"/>
      <c r="Y136" s="50"/>
      <c r="Z136" s="98"/>
      <c r="AA136" s="99"/>
      <c r="AB136" s="107"/>
      <c r="AC136" s="108"/>
      <c r="AD136" s="50"/>
    </row>
    <row r="137" spans="1:30" ht="12.75">
      <c r="A137" s="98"/>
      <c r="B137" s="99"/>
      <c r="C137" s="107"/>
      <c r="D137" s="108"/>
      <c r="E137" s="50"/>
      <c r="F137" s="98"/>
      <c r="G137" s="99"/>
      <c r="H137" s="107"/>
      <c r="I137" s="108"/>
      <c r="J137" s="50"/>
      <c r="K137" s="98"/>
      <c r="L137" s="99"/>
      <c r="M137" s="107"/>
      <c r="N137" s="108"/>
      <c r="O137" s="50"/>
      <c r="P137" s="98"/>
      <c r="Q137" s="99"/>
      <c r="R137" s="107"/>
      <c r="S137" s="108"/>
      <c r="T137" s="50"/>
      <c r="U137" s="98"/>
      <c r="V137" s="99"/>
      <c r="W137" s="107"/>
      <c r="X137" s="108"/>
      <c r="Y137" s="50"/>
      <c r="Z137" s="98"/>
      <c r="AA137" s="99"/>
      <c r="AB137" s="107"/>
      <c r="AC137" s="108"/>
      <c r="AD137" s="50"/>
    </row>
    <row r="138" spans="1:30" ht="12.75">
      <c r="A138" s="98"/>
      <c r="B138" s="99"/>
      <c r="C138" s="107"/>
      <c r="D138" s="108"/>
      <c r="E138" s="50"/>
      <c r="F138" s="98"/>
      <c r="G138" s="99"/>
      <c r="H138" s="107"/>
      <c r="I138" s="108"/>
      <c r="J138" s="50"/>
      <c r="K138" s="98"/>
      <c r="L138" s="99"/>
      <c r="M138" s="107"/>
      <c r="N138" s="108"/>
      <c r="O138" s="50"/>
      <c r="P138" s="98"/>
      <c r="Q138" s="99"/>
      <c r="R138" s="107"/>
      <c r="S138" s="108"/>
      <c r="T138" s="50"/>
      <c r="U138" s="98"/>
      <c r="V138" s="99"/>
      <c r="W138" s="107"/>
      <c r="X138" s="108"/>
      <c r="Y138" s="50"/>
      <c r="Z138" s="98"/>
      <c r="AA138" s="99"/>
      <c r="AB138" s="107"/>
      <c r="AC138" s="108"/>
      <c r="AD138" s="50"/>
    </row>
    <row r="139" spans="1:30" ht="12.75">
      <c r="A139" s="98"/>
      <c r="B139" s="99"/>
      <c r="C139" s="107"/>
      <c r="D139" s="108"/>
      <c r="E139" s="50"/>
      <c r="F139" s="98"/>
      <c r="G139" s="99"/>
      <c r="H139" s="107"/>
      <c r="I139" s="108"/>
      <c r="J139" s="50"/>
      <c r="K139" s="98"/>
      <c r="L139" s="99"/>
      <c r="M139" s="107"/>
      <c r="N139" s="108"/>
      <c r="O139" s="50"/>
      <c r="P139" s="98"/>
      <c r="Q139" s="99"/>
      <c r="R139" s="107"/>
      <c r="S139" s="108"/>
      <c r="T139" s="50"/>
      <c r="U139" s="98"/>
      <c r="V139" s="99"/>
      <c r="W139" s="107"/>
      <c r="X139" s="108"/>
      <c r="Y139" s="50"/>
      <c r="Z139" s="98"/>
      <c r="AA139" s="99"/>
      <c r="AB139" s="107"/>
      <c r="AC139" s="108"/>
      <c r="AD139" s="50"/>
    </row>
    <row r="140" spans="1:30" ht="12.75">
      <c r="A140" s="98"/>
      <c r="B140" s="99"/>
      <c r="C140" s="107"/>
      <c r="D140" s="108"/>
      <c r="E140" s="50"/>
      <c r="F140" s="98"/>
      <c r="G140" s="99"/>
      <c r="H140" s="107"/>
      <c r="I140" s="108"/>
      <c r="J140" s="50"/>
      <c r="K140" s="98"/>
      <c r="L140" s="99"/>
      <c r="M140" s="107"/>
      <c r="N140" s="108"/>
      <c r="O140" s="50"/>
      <c r="P140" s="98"/>
      <c r="Q140" s="99"/>
      <c r="R140" s="107"/>
      <c r="S140" s="108"/>
      <c r="T140" s="50"/>
      <c r="U140" s="98"/>
      <c r="V140" s="99"/>
      <c r="W140" s="107"/>
      <c r="X140" s="108"/>
      <c r="Y140" s="50"/>
      <c r="Z140" s="98"/>
      <c r="AA140" s="99"/>
      <c r="AB140" s="107"/>
      <c r="AC140" s="108"/>
      <c r="AD140" s="50"/>
    </row>
    <row r="141" spans="1:30" ht="12.75">
      <c r="A141" s="98"/>
      <c r="B141" s="99"/>
      <c r="C141" s="107"/>
      <c r="D141" s="108"/>
      <c r="E141" s="50"/>
      <c r="F141" s="98"/>
      <c r="G141" s="99"/>
      <c r="H141" s="107"/>
      <c r="I141" s="108"/>
      <c r="J141" s="50"/>
      <c r="K141" s="98"/>
      <c r="L141" s="99"/>
      <c r="M141" s="107"/>
      <c r="N141" s="108"/>
      <c r="O141" s="50"/>
      <c r="P141" s="98"/>
      <c r="Q141" s="99"/>
      <c r="R141" s="107"/>
      <c r="S141" s="108"/>
      <c r="T141" s="50"/>
      <c r="U141" s="98"/>
      <c r="V141" s="99"/>
      <c r="W141" s="107"/>
      <c r="X141" s="108"/>
      <c r="Y141" s="50"/>
      <c r="Z141" s="50"/>
      <c r="AA141" s="99"/>
      <c r="AB141" s="107"/>
      <c r="AC141" s="108"/>
      <c r="AD141" s="50"/>
    </row>
    <row r="142" spans="1:30" ht="12.75">
      <c r="A142" s="50"/>
      <c r="B142" s="99"/>
      <c r="C142" s="107"/>
      <c r="D142" s="108"/>
      <c r="E142" s="50"/>
      <c r="F142" s="98"/>
      <c r="G142" s="99"/>
      <c r="H142" s="107"/>
      <c r="I142" s="108"/>
      <c r="J142" s="50"/>
      <c r="K142" s="98"/>
      <c r="L142" s="99"/>
      <c r="M142" s="107"/>
      <c r="N142" s="108"/>
      <c r="O142" s="50"/>
      <c r="P142" s="98"/>
      <c r="Q142" s="99"/>
      <c r="R142" s="107"/>
      <c r="S142" s="108"/>
      <c r="T142" s="50"/>
      <c r="U142" s="98"/>
      <c r="V142" s="99"/>
      <c r="W142" s="107"/>
      <c r="X142" s="108"/>
      <c r="Y142" s="50"/>
      <c r="Z142" s="50"/>
      <c r="AA142" s="50"/>
      <c r="AB142" s="107"/>
      <c r="AC142" s="50"/>
      <c r="AD142" s="50"/>
    </row>
    <row r="143" spans="1:30" ht="12.75">
      <c r="A143" s="98"/>
      <c r="B143" s="99"/>
      <c r="C143" s="107"/>
      <c r="D143" s="108"/>
      <c r="E143" s="50"/>
      <c r="F143" s="98"/>
      <c r="G143" s="99"/>
      <c r="H143" s="107"/>
      <c r="I143" s="108"/>
      <c r="J143" s="50"/>
      <c r="K143" s="98"/>
      <c r="L143" s="99"/>
      <c r="M143" s="107"/>
      <c r="N143" s="108"/>
      <c r="O143" s="50"/>
      <c r="P143" s="98"/>
      <c r="Q143" s="99"/>
      <c r="R143" s="107"/>
      <c r="S143" s="108"/>
      <c r="T143" s="50"/>
      <c r="U143" s="98"/>
      <c r="V143" s="99"/>
      <c r="W143" s="107"/>
      <c r="X143" s="108"/>
      <c r="Y143" s="50"/>
      <c r="Z143" s="50"/>
      <c r="AA143" s="50"/>
      <c r="AB143" s="107"/>
      <c r="AC143" s="50"/>
      <c r="AD143" s="50"/>
    </row>
    <row r="144" spans="1:30" ht="12.75">
      <c r="A144" s="98"/>
      <c r="B144" s="99"/>
      <c r="C144" s="107"/>
      <c r="D144" s="108"/>
      <c r="E144" s="50"/>
      <c r="F144" s="98"/>
      <c r="G144" s="99"/>
      <c r="H144" s="107"/>
      <c r="I144" s="108"/>
      <c r="J144" s="50"/>
      <c r="K144" s="98"/>
      <c r="L144" s="99"/>
      <c r="M144" s="107"/>
      <c r="N144" s="108"/>
      <c r="O144" s="50"/>
      <c r="P144" s="98"/>
      <c r="Q144" s="99"/>
      <c r="R144" s="107"/>
      <c r="S144" s="108"/>
      <c r="T144" s="50"/>
      <c r="U144" s="98"/>
      <c r="V144" s="99"/>
      <c r="W144" s="107"/>
      <c r="X144" s="108"/>
      <c r="Y144" s="50"/>
      <c r="Z144" s="50"/>
      <c r="AA144" s="50"/>
      <c r="AB144" s="107"/>
      <c r="AC144" s="50"/>
      <c r="AD144" s="50"/>
    </row>
    <row r="145" spans="1:30" ht="12.75">
      <c r="A145" s="98"/>
      <c r="B145" s="99"/>
      <c r="C145" s="107"/>
      <c r="D145" s="108"/>
      <c r="E145" s="50"/>
      <c r="F145" s="98"/>
      <c r="G145" s="99"/>
      <c r="H145" s="107"/>
      <c r="I145" s="108"/>
      <c r="J145" s="50"/>
      <c r="K145" s="98"/>
      <c r="L145" s="99"/>
      <c r="M145" s="107"/>
      <c r="N145" s="108"/>
      <c r="O145" s="50"/>
      <c r="P145" s="98"/>
      <c r="Q145" s="99"/>
      <c r="R145" s="107"/>
      <c r="S145" s="108"/>
      <c r="T145" s="50"/>
      <c r="U145" s="50"/>
      <c r="V145" s="50"/>
      <c r="W145" s="107"/>
      <c r="X145" s="108"/>
      <c r="Y145" s="50"/>
      <c r="Z145" s="50"/>
      <c r="AA145" s="50"/>
      <c r="AB145" s="107"/>
      <c r="AC145" s="50"/>
      <c r="AD145" s="50"/>
    </row>
    <row r="146" spans="1:30" ht="12.75">
      <c r="A146" s="98"/>
      <c r="B146" s="99"/>
      <c r="C146" s="107"/>
      <c r="D146" s="108"/>
      <c r="E146" s="50"/>
      <c r="F146" s="98"/>
      <c r="G146" s="99"/>
      <c r="H146" s="107"/>
      <c r="I146" s="108"/>
      <c r="J146" s="50"/>
      <c r="K146" s="98"/>
      <c r="L146" s="99"/>
      <c r="M146" s="107"/>
      <c r="N146" s="108"/>
      <c r="O146" s="50"/>
      <c r="P146" s="98"/>
      <c r="Q146" s="99"/>
      <c r="R146" s="107"/>
      <c r="S146" s="108"/>
      <c r="T146" s="50"/>
      <c r="U146" s="98"/>
      <c r="V146" s="99"/>
      <c r="W146" s="107"/>
      <c r="X146" s="108"/>
      <c r="Y146" s="50"/>
      <c r="Z146" s="50"/>
      <c r="AA146" s="50"/>
      <c r="AB146" s="107"/>
      <c r="AC146" s="50"/>
      <c r="AD146" s="50"/>
    </row>
    <row r="147" spans="1:30" ht="12.75">
      <c r="A147" s="98"/>
      <c r="B147" s="99"/>
      <c r="C147" s="107"/>
      <c r="D147" s="108"/>
      <c r="E147" s="50"/>
      <c r="F147" s="98"/>
      <c r="G147" s="99"/>
      <c r="H147" s="107"/>
      <c r="I147" s="108"/>
      <c r="J147" s="50"/>
      <c r="K147" s="98"/>
      <c r="L147" s="99"/>
      <c r="M147" s="107"/>
      <c r="N147" s="108"/>
      <c r="O147" s="50"/>
      <c r="P147" s="98"/>
      <c r="Q147" s="99"/>
      <c r="R147" s="107"/>
      <c r="S147" s="108"/>
      <c r="T147" s="50"/>
      <c r="U147" s="98"/>
      <c r="V147" s="99"/>
      <c r="W147" s="107"/>
      <c r="X147" s="108"/>
      <c r="Y147" s="50"/>
      <c r="Z147" s="50"/>
      <c r="AA147" s="50"/>
      <c r="AB147" s="107"/>
      <c r="AC147" s="50"/>
      <c r="AD147" s="50"/>
    </row>
    <row r="148" spans="1:30" ht="12.75">
      <c r="A148" s="98"/>
      <c r="B148" s="99"/>
      <c r="C148" s="107"/>
      <c r="D148" s="108"/>
      <c r="E148" s="50"/>
      <c r="F148" s="98"/>
      <c r="G148" s="99"/>
      <c r="H148" s="107"/>
      <c r="I148" s="108"/>
      <c r="J148" s="50"/>
      <c r="K148" s="98"/>
      <c r="L148" s="99"/>
      <c r="M148" s="107"/>
      <c r="N148" s="108"/>
      <c r="O148" s="50"/>
      <c r="P148" s="98"/>
      <c r="Q148" s="99"/>
      <c r="R148" s="107"/>
      <c r="S148" s="108"/>
      <c r="T148" s="50"/>
      <c r="U148" s="98"/>
      <c r="V148" s="99"/>
      <c r="W148" s="107"/>
      <c r="X148" s="108"/>
      <c r="Y148" s="50"/>
      <c r="Z148" s="50"/>
      <c r="AA148" s="50"/>
      <c r="AB148" s="107"/>
      <c r="AC148" s="50"/>
      <c r="AD148" s="50"/>
    </row>
    <row r="149" spans="1:30" ht="12.75">
      <c r="A149" s="98"/>
      <c r="B149" s="99"/>
      <c r="C149" s="107"/>
      <c r="D149" s="108"/>
      <c r="E149" s="50"/>
      <c r="F149" s="98"/>
      <c r="G149" s="99"/>
      <c r="H149" s="107"/>
      <c r="I149" s="108"/>
      <c r="J149" s="50"/>
      <c r="K149" s="98"/>
      <c r="L149" s="99"/>
      <c r="M149" s="107"/>
      <c r="N149" s="108"/>
      <c r="O149" s="50"/>
      <c r="P149" s="98"/>
      <c r="Q149" s="99"/>
      <c r="R149" s="107"/>
      <c r="S149" s="108"/>
      <c r="T149" s="50"/>
      <c r="U149" s="98"/>
      <c r="V149" s="99"/>
      <c r="W149" s="107"/>
      <c r="X149" s="108"/>
      <c r="Y149" s="50"/>
      <c r="Z149" s="50"/>
      <c r="AA149" s="50"/>
      <c r="AB149" s="107"/>
      <c r="AC149" s="50"/>
      <c r="AD149" s="50"/>
    </row>
    <row r="150" spans="1:30" ht="12.75">
      <c r="A150" s="50"/>
      <c r="B150" s="99"/>
      <c r="C150" s="107"/>
      <c r="D150" s="108"/>
      <c r="E150" s="50"/>
      <c r="F150" s="98"/>
      <c r="G150" s="99"/>
      <c r="H150" s="107"/>
      <c r="I150" s="108"/>
      <c r="J150" s="50"/>
      <c r="K150" s="98"/>
      <c r="L150" s="99"/>
      <c r="M150" s="107"/>
      <c r="N150" s="108"/>
      <c r="O150" s="50"/>
      <c r="P150" s="98"/>
      <c r="Q150" s="99"/>
      <c r="R150" s="107"/>
      <c r="S150" s="108"/>
      <c r="T150" s="50"/>
      <c r="U150" s="98"/>
      <c r="V150" s="99"/>
      <c r="W150" s="107"/>
      <c r="X150" s="108"/>
      <c r="Y150" s="50"/>
      <c r="Z150" s="50"/>
      <c r="AA150" s="50"/>
      <c r="AB150" s="107"/>
      <c r="AC150" s="50"/>
      <c r="AD150" s="50"/>
    </row>
    <row r="151" spans="1:30" ht="12.75">
      <c r="A151" s="98"/>
      <c r="B151" s="99"/>
      <c r="C151" s="107"/>
      <c r="D151" s="108"/>
      <c r="E151" s="50"/>
      <c r="F151" s="98"/>
      <c r="G151" s="99"/>
      <c r="H151" s="107"/>
      <c r="I151" s="108"/>
      <c r="J151" s="50"/>
      <c r="K151" s="98"/>
      <c r="L151" s="99"/>
      <c r="M151" s="107"/>
      <c r="N151" s="108"/>
      <c r="O151" s="50"/>
      <c r="P151" s="98"/>
      <c r="Q151" s="99"/>
      <c r="R151" s="107"/>
      <c r="S151" s="108"/>
      <c r="T151" s="50"/>
      <c r="U151" s="98"/>
      <c r="V151" s="99"/>
      <c r="W151" s="107"/>
      <c r="X151" s="108"/>
      <c r="Y151" s="50"/>
      <c r="Z151" s="50"/>
      <c r="AA151" s="50"/>
      <c r="AB151" s="107"/>
      <c r="AC151" s="50"/>
      <c r="AD151" s="50"/>
    </row>
    <row r="152" spans="1:30" ht="12.75">
      <c r="A152" s="50"/>
      <c r="B152" s="99"/>
      <c r="C152" s="107"/>
      <c r="D152" s="108"/>
      <c r="E152" s="50"/>
      <c r="F152" s="98"/>
      <c r="G152" s="99"/>
      <c r="H152" s="107"/>
      <c r="I152" s="108"/>
      <c r="J152" s="50"/>
      <c r="K152" s="98"/>
      <c r="L152" s="99"/>
      <c r="M152" s="107"/>
      <c r="N152" s="108"/>
      <c r="O152" s="50"/>
      <c r="P152" s="98"/>
      <c r="Q152" s="99"/>
      <c r="R152" s="107"/>
      <c r="S152" s="108"/>
      <c r="T152" s="50"/>
      <c r="U152" s="98"/>
      <c r="V152" s="99"/>
      <c r="W152" s="107"/>
      <c r="X152" s="108"/>
      <c r="Y152" s="50"/>
      <c r="Z152" s="50"/>
      <c r="AA152" s="50"/>
      <c r="AB152" s="107"/>
      <c r="AC152" s="50"/>
      <c r="AD152" s="50"/>
    </row>
    <row r="153" spans="1:30" ht="12.75">
      <c r="A153" s="50"/>
      <c r="B153" s="50"/>
      <c r="C153" s="107"/>
      <c r="D153" s="50"/>
      <c r="E153" s="50"/>
      <c r="F153" s="98"/>
      <c r="G153" s="99"/>
      <c r="H153" s="107"/>
      <c r="I153" s="108"/>
      <c r="J153" s="50"/>
      <c r="K153" s="98"/>
      <c r="L153" s="99"/>
      <c r="M153" s="107"/>
      <c r="N153" s="108"/>
      <c r="O153" s="50"/>
      <c r="P153" s="98"/>
      <c r="Q153" s="99"/>
      <c r="R153" s="107"/>
      <c r="S153" s="108"/>
      <c r="T153" s="50"/>
      <c r="U153" s="98"/>
      <c r="V153" s="99"/>
      <c r="W153" s="107"/>
      <c r="X153" s="108"/>
      <c r="Y153" s="50"/>
      <c r="Z153" s="50"/>
      <c r="AA153" s="50"/>
      <c r="AB153" s="107"/>
      <c r="AC153" s="50"/>
      <c r="AD153" s="50"/>
    </row>
    <row r="154" spans="1:30" ht="12.75">
      <c r="A154" s="50"/>
      <c r="B154" s="50"/>
      <c r="C154" s="107"/>
      <c r="D154" s="50"/>
      <c r="E154" s="50"/>
      <c r="F154" s="98"/>
      <c r="G154" s="99"/>
      <c r="H154" s="107"/>
      <c r="I154" s="108"/>
      <c r="J154" s="50"/>
      <c r="K154" s="98"/>
      <c r="L154" s="99"/>
      <c r="M154" s="107"/>
      <c r="N154" s="108"/>
      <c r="O154" s="50"/>
      <c r="P154" s="98"/>
      <c r="Q154" s="99"/>
      <c r="R154" s="107"/>
      <c r="S154" s="108"/>
      <c r="T154" s="50"/>
      <c r="U154" s="98"/>
      <c r="V154" s="99"/>
      <c r="W154" s="107"/>
      <c r="X154" s="108"/>
      <c r="Y154" s="50"/>
      <c r="Z154" s="50"/>
      <c r="AA154" s="50"/>
      <c r="AB154" s="107"/>
      <c r="AC154" s="50"/>
      <c r="AD154" s="50"/>
    </row>
    <row r="155" spans="1:30" ht="12.75">
      <c r="A155" s="50"/>
      <c r="B155" s="50"/>
      <c r="C155" s="107"/>
      <c r="D155" s="50"/>
      <c r="E155" s="50"/>
      <c r="F155" s="98"/>
      <c r="G155" s="99"/>
      <c r="H155" s="107"/>
      <c r="I155" s="108"/>
      <c r="J155" s="50"/>
      <c r="K155" s="50"/>
      <c r="L155" s="99"/>
      <c r="M155" s="107"/>
      <c r="N155" s="108"/>
      <c r="O155" s="50"/>
      <c r="P155" s="98"/>
      <c r="Q155" s="99"/>
      <c r="R155" s="107"/>
      <c r="S155" s="108"/>
      <c r="T155" s="50"/>
      <c r="U155" s="98"/>
      <c r="V155" s="99"/>
      <c r="W155" s="107"/>
      <c r="X155" s="108"/>
      <c r="Y155" s="50"/>
      <c r="Z155" s="50"/>
      <c r="AA155" s="50"/>
      <c r="AB155" s="107"/>
      <c r="AC155" s="50"/>
      <c r="AD155" s="50"/>
    </row>
    <row r="156" spans="1:30" ht="12.75">
      <c r="A156" s="50"/>
      <c r="B156" s="50"/>
      <c r="C156" s="107"/>
      <c r="D156" s="50"/>
      <c r="E156" s="50"/>
      <c r="F156" s="50"/>
      <c r="G156" s="99"/>
      <c r="H156" s="107"/>
      <c r="I156" s="108"/>
      <c r="J156" s="50"/>
      <c r="K156" s="98"/>
      <c r="L156" s="99"/>
      <c r="M156" s="107"/>
      <c r="N156" s="108"/>
      <c r="O156" s="50"/>
      <c r="P156" s="98"/>
      <c r="Q156" s="99"/>
      <c r="R156" s="107"/>
      <c r="S156" s="108"/>
      <c r="T156" s="50"/>
      <c r="U156" s="50"/>
      <c r="V156" s="50"/>
      <c r="W156" s="107"/>
      <c r="X156" s="50"/>
      <c r="Y156" s="50"/>
      <c r="Z156" s="50"/>
      <c r="AA156" s="50"/>
      <c r="AB156" s="107"/>
      <c r="AC156" s="50"/>
      <c r="AD156" s="50"/>
    </row>
    <row r="157" spans="1:30" ht="12.75">
      <c r="A157" s="50"/>
      <c r="B157" s="50"/>
      <c r="C157" s="107"/>
      <c r="D157" s="50"/>
      <c r="E157" s="50"/>
      <c r="F157" s="98"/>
      <c r="G157" s="99"/>
      <c r="H157" s="107"/>
      <c r="I157" s="108"/>
      <c r="J157" s="50"/>
      <c r="K157" s="98"/>
      <c r="L157" s="99"/>
      <c r="M157" s="107"/>
      <c r="N157" s="108"/>
      <c r="O157" s="50"/>
      <c r="P157" s="98"/>
      <c r="Q157" s="99"/>
      <c r="R157" s="107"/>
      <c r="S157" s="108"/>
      <c r="T157" s="50"/>
      <c r="U157" s="50"/>
      <c r="V157" s="50"/>
      <c r="W157" s="107"/>
      <c r="X157" s="50"/>
      <c r="Y157" s="50"/>
      <c r="Z157" s="50"/>
      <c r="AA157" s="50"/>
      <c r="AB157" s="107"/>
      <c r="AC157" s="50"/>
      <c r="AD157" s="50"/>
    </row>
    <row r="158" spans="1:30" ht="12.75">
      <c r="A158" s="50"/>
      <c r="B158" s="50"/>
      <c r="C158" s="107"/>
      <c r="D158" s="50"/>
      <c r="E158" s="50"/>
      <c r="F158" s="98"/>
      <c r="G158" s="99"/>
      <c r="H158" s="107"/>
      <c r="I158" s="108"/>
      <c r="J158" s="50"/>
      <c r="K158" s="98"/>
      <c r="L158" s="99"/>
      <c r="M158" s="107"/>
      <c r="N158" s="108"/>
      <c r="O158" s="50"/>
      <c r="P158" s="98"/>
      <c r="Q158" s="99"/>
      <c r="R158" s="107"/>
      <c r="S158" s="108"/>
      <c r="T158" s="50"/>
      <c r="U158" s="50"/>
      <c r="V158" s="50"/>
      <c r="W158" s="107"/>
      <c r="X158" s="50"/>
      <c r="Y158" s="50"/>
      <c r="Z158" s="50"/>
      <c r="AA158" s="50"/>
      <c r="AB158" s="107"/>
      <c r="AC158" s="50"/>
      <c r="AD158" s="50"/>
    </row>
    <row r="159" spans="1:30" ht="12.75">
      <c r="A159" s="50"/>
      <c r="B159" s="50"/>
      <c r="C159" s="107"/>
      <c r="D159" s="50"/>
      <c r="E159" s="50"/>
      <c r="F159" s="98"/>
      <c r="G159" s="99"/>
      <c r="H159" s="107"/>
      <c r="I159" s="108"/>
      <c r="J159" s="50"/>
      <c r="K159" s="98"/>
      <c r="L159" s="99"/>
      <c r="M159" s="107"/>
      <c r="N159" s="108"/>
      <c r="O159" s="50"/>
      <c r="P159" s="98"/>
      <c r="Q159" s="98"/>
      <c r="R159" s="111"/>
      <c r="S159" s="112"/>
      <c r="T159" s="50"/>
      <c r="U159" s="50"/>
      <c r="V159" s="50"/>
      <c r="W159" s="107"/>
      <c r="X159" s="50"/>
      <c r="Y159" s="50"/>
      <c r="Z159" s="50"/>
      <c r="AA159" s="50"/>
      <c r="AB159" s="107"/>
      <c r="AC159" s="50"/>
      <c r="AD159" s="50"/>
    </row>
    <row r="160" spans="1:30" ht="12.75">
      <c r="A160" s="50"/>
      <c r="B160" s="50"/>
      <c r="C160" s="107"/>
      <c r="D160" s="50"/>
      <c r="E160" s="50"/>
      <c r="F160" s="50"/>
      <c r="G160" s="50"/>
      <c r="H160" s="107"/>
      <c r="I160" s="108"/>
      <c r="J160" s="50"/>
      <c r="K160" s="98"/>
      <c r="L160" s="99"/>
      <c r="M160" s="107"/>
      <c r="N160" s="108"/>
      <c r="O160" s="50"/>
      <c r="P160" s="98"/>
      <c r="Q160" s="98"/>
      <c r="R160" s="111"/>
      <c r="S160" s="112"/>
      <c r="T160" s="50"/>
      <c r="U160" s="50"/>
      <c r="V160" s="50"/>
      <c r="W160" s="107"/>
      <c r="X160" s="50"/>
      <c r="Y160" s="50"/>
      <c r="Z160" s="50"/>
      <c r="AA160" s="50"/>
      <c r="AB160" s="107"/>
      <c r="AC160" s="50"/>
      <c r="AD160" s="50"/>
    </row>
    <row r="161" spans="1:30" ht="12.75">
      <c r="A161" s="50"/>
      <c r="B161" s="50"/>
      <c r="C161" s="107"/>
      <c r="D161" s="50"/>
      <c r="E161" s="50"/>
      <c r="F161" s="98"/>
      <c r="G161" s="99"/>
      <c r="H161" s="107"/>
      <c r="I161" s="108"/>
      <c r="J161" s="50"/>
      <c r="K161" s="98"/>
      <c r="L161" s="99"/>
      <c r="M161" s="107"/>
      <c r="N161" s="108"/>
      <c r="O161" s="50"/>
      <c r="P161" s="98"/>
      <c r="Q161" s="98"/>
      <c r="R161" s="111"/>
      <c r="S161" s="112"/>
      <c r="T161" s="50"/>
      <c r="U161" s="50"/>
      <c r="V161" s="50"/>
      <c r="W161" s="107"/>
      <c r="X161" s="50"/>
      <c r="Y161" s="50"/>
      <c r="Z161" s="50"/>
      <c r="AA161" s="50"/>
      <c r="AB161" s="107"/>
      <c r="AC161" s="50"/>
      <c r="AD161" s="50"/>
    </row>
    <row r="162" spans="1:30" ht="12.75">
      <c r="A162" s="50"/>
      <c r="B162" s="50"/>
      <c r="C162" s="107"/>
      <c r="D162" s="50"/>
      <c r="E162" s="50"/>
      <c r="F162" s="98"/>
      <c r="G162" s="99"/>
      <c r="H162" s="107"/>
      <c r="I162" s="108"/>
      <c r="J162" s="50"/>
      <c r="K162" s="98"/>
      <c r="L162" s="99"/>
      <c r="M162" s="107"/>
      <c r="N162" s="108"/>
      <c r="O162" s="50"/>
      <c r="P162" s="98"/>
      <c r="Q162" s="99"/>
      <c r="R162" s="107"/>
      <c r="S162" s="108"/>
      <c r="T162" s="50"/>
      <c r="U162" s="50"/>
      <c r="V162" s="50"/>
      <c r="W162" s="107"/>
      <c r="X162" s="50"/>
      <c r="Y162" s="50"/>
      <c r="Z162" s="50"/>
      <c r="AA162" s="50"/>
      <c r="AB162" s="107"/>
      <c r="AC162" s="50"/>
      <c r="AD162" s="50"/>
    </row>
    <row r="163" spans="1:30" ht="12.75">
      <c r="A163" s="50"/>
      <c r="B163" s="50"/>
      <c r="C163" s="107"/>
      <c r="D163" s="50"/>
      <c r="E163" s="50"/>
      <c r="F163" s="98"/>
      <c r="G163" s="99"/>
      <c r="H163" s="107"/>
      <c r="I163" s="108"/>
      <c r="J163" s="50"/>
      <c r="K163" s="98"/>
      <c r="L163" s="99"/>
      <c r="M163" s="107"/>
      <c r="N163" s="108"/>
      <c r="O163" s="50"/>
      <c r="P163" s="98"/>
      <c r="Q163" s="99"/>
      <c r="R163" s="107"/>
      <c r="S163" s="108"/>
      <c r="T163" s="50"/>
      <c r="U163" s="50"/>
      <c r="V163" s="50"/>
      <c r="W163" s="107"/>
      <c r="X163" s="50"/>
      <c r="Y163" s="50"/>
      <c r="Z163" s="50"/>
      <c r="AA163" s="50"/>
      <c r="AB163" s="107"/>
      <c r="AC163" s="50"/>
      <c r="AD163" s="50"/>
    </row>
    <row r="164" spans="1:30" ht="12.75">
      <c r="A164" s="50"/>
      <c r="B164" s="50"/>
      <c r="C164" s="107"/>
      <c r="D164" s="50"/>
      <c r="E164" s="50"/>
      <c r="F164" s="98"/>
      <c r="G164" s="99"/>
      <c r="H164" s="107"/>
      <c r="I164" s="108"/>
      <c r="J164" s="50"/>
      <c r="K164" s="50"/>
      <c r="L164" s="99"/>
      <c r="M164" s="107"/>
      <c r="N164" s="108"/>
      <c r="O164" s="50"/>
      <c r="P164" s="98"/>
      <c r="Q164" s="99"/>
      <c r="R164" s="107"/>
      <c r="S164" s="108"/>
      <c r="T164" s="50"/>
      <c r="U164" s="50"/>
      <c r="V164" s="50"/>
      <c r="W164" s="107"/>
      <c r="X164" s="50"/>
      <c r="Y164" s="50"/>
      <c r="Z164" s="50"/>
      <c r="AA164" s="50"/>
      <c r="AB164" s="107"/>
      <c r="AC164" s="50"/>
      <c r="AD164" s="50"/>
    </row>
    <row r="165" spans="1:30" ht="12.75">
      <c r="A165" s="50"/>
      <c r="B165" s="50"/>
      <c r="C165" s="107"/>
      <c r="D165" s="50"/>
      <c r="E165" s="50"/>
      <c r="F165" s="98"/>
      <c r="G165" s="99"/>
      <c r="H165" s="107"/>
      <c r="I165" s="108"/>
      <c r="J165" s="50"/>
      <c r="K165" s="98"/>
      <c r="L165" s="99"/>
      <c r="M165" s="107"/>
      <c r="N165" s="108"/>
      <c r="O165" s="50"/>
      <c r="P165" s="98"/>
      <c r="Q165" s="99"/>
      <c r="R165" s="107"/>
      <c r="S165" s="108"/>
      <c r="T165" s="50"/>
      <c r="U165" s="50"/>
      <c r="V165" s="50"/>
      <c r="W165" s="107"/>
      <c r="X165" s="50"/>
      <c r="Y165" s="50"/>
      <c r="Z165" s="50"/>
      <c r="AA165" s="50"/>
      <c r="AB165" s="107"/>
      <c r="AC165" s="50"/>
      <c r="AD165" s="50"/>
    </row>
    <row r="166" spans="1:30" ht="12.75">
      <c r="A166" s="50"/>
      <c r="B166" s="50"/>
      <c r="C166" s="107"/>
      <c r="D166" s="50"/>
      <c r="E166" s="50"/>
      <c r="F166" s="98"/>
      <c r="G166" s="99"/>
      <c r="H166" s="107"/>
      <c r="I166" s="108"/>
      <c r="J166" s="50"/>
      <c r="K166" s="98"/>
      <c r="L166" s="99"/>
      <c r="M166" s="107"/>
      <c r="N166" s="108"/>
      <c r="O166" s="50"/>
      <c r="P166" s="98"/>
      <c r="Q166" s="98"/>
      <c r="R166" s="111"/>
      <c r="S166" s="112"/>
      <c r="T166" s="50"/>
      <c r="U166" s="50"/>
      <c r="V166" s="50"/>
      <c r="W166" s="107"/>
      <c r="X166" s="50"/>
      <c r="Y166" s="50"/>
      <c r="Z166" s="50"/>
      <c r="AA166" s="50"/>
      <c r="AB166" s="107"/>
      <c r="AC166" s="50"/>
      <c r="AD166" s="50"/>
    </row>
    <row r="167" spans="1:30" ht="12.75">
      <c r="A167" s="50"/>
      <c r="B167" s="50"/>
      <c r="C167" s="107"/>
      <c r="D167" s="50"/>
      <c r="E167" s="50"/>
      <c r="F167" s="98"/>
      <c r="G167" s="99"/>
      <c r="H167" s="107"/>
      <c r="I167" s="108"/>
      <c r="J167" s="50"/>
      <c r="K167" s="98"/>
      <c r="L167" s="99"/>
      <c r="M167" s="107"/>
      <c r="N167" s="108"/>
      <c r="O167" s="50"/>
      <c r="P167" s="98"/>
      <c r="Q167" s="99"/>
      <c r="R167" s="107"/>
      <c r="S167" s="108"/>
      <c r="T167" s="50"/>
      <c r="U167" s="50"/>
      <c r="V167" s="50"/>
      <c r="W167" s="107"/>
      <c r="X167" s="50"/>
      <c r="Y167" s="50"/>
      <c r="Z167" s="50"/>
      <c r="AA167" s="50"/>
      <c r="AB167" s="107"/>
      <c r="AC167" s="50"/>
      <c r="AD167" s="50"/>
    </row>
    <row r="168" spans="1:30" ht="12.75">
      <c r="A168" s="50"/>
      <c r="B168" s="50"/>
      <c r="C168" s="107"/>
      <c r="D168" s="50"/>
      <c r="E168" s="50"/>
      <c r="F168" s="98"/>
      <c r="G168" s="99"/>
      <c r="H168" s="107"/>
      <c r="I168" s="108"/>
      <c r="J168" s="50"/>
      <c r="K168" s="50"/>
      <c r="L168" s="50"/>
      <c r="M168" s="107"/>
      <c r="N168" s="50"/>
      <c r="O168" s="50"/>
      <c r="P168" s="98"/>
      <c r="Q168" s="99"/>
      <c r="R168" s="107"/>
      <c r="S168" s="108"/>
      <c r="T168" s="50"/>
      <c r="U168" s="50"/>
      <c r="V168" s="50"/>
      <c r="W168" s="107"/>
      <c r="X168" s="50"/>
      <c r="Y168" s="50"/>
      <c r="Z168" s="50"/>
      <c r="AA168" s="50"/>
      <c r="AB168" s="107"/>
      <c r="AC168" s="50"/>
      <c r="AD168" s="50"/>
    </row>
    <row r="169" spans="1:30" ht="12.75">
      <c r="A169" s="50"/>
      <c r="B169" s="50"/>
      <c r="C169" s="107"/>
      <c r="D169" s="50"/>
      <c r="E169" s="50"/>
      <c r="F169" s="98"/>
      <c r="G169" s="99"/>
      <c r="H169" s="107"/>
      <c r="I169" s="108"/>
      <c r="J169" s="50"/>
      <c r="K169" s="50"/>
      <c r="L169" s="50"/>
      <c r="M169" s="107"/>
      <c r="N169" s="50"/>
      <c r="O169" s="50"/>
      <c r="P169" s="98"/>
      <c r="Q169" s="99"/>
      <c r="R169" s="107"/>
      <c r="S169" s="108"/>
      <c r="T169" s="50"/>
      <c r="U169" s="50"/>
      <c r="V169" s="50"/>
      <c r="W169" s="107"/>
      <c r="X169" s="50"/>
      <c r="Y169" s="50"/>
      <c r="Z169" s="50"/>
      <c r="AA169" s="50"/>
      <c r="AB169" s="107"/>
      <c r="AC169" s="50"/>
      <c r="AD169" s="50"/>
    </row>
    <row r="170" spans="1:30" ht="12.75">
      <c r="A170" s="50"/>
      <c r="B170" s="50"/>
      <c r="C170" s="107"/>
      <c r="D170" s="50"/>
      <c r="E170" s="50"/>
      <c r="F170" s="98"/>
      <c r="G170" s="99"/>
      <c r="H170" s="107"/>
      <c r="I170" s="108"/>
      <c r="J170" s="50"/>
      <c r="K170" s="50"/>
      <c r="L170" s="50"/>
      <c r="M170" s="107"/>
      <c r="N170" s="50"/>
      <c r="O170" s="50"/>
      <c r="P170" s="98"/>
      <c r="Q170" s="99"/>
      <c r="R170" s="107"/>
      <c r="S170" s="108"/>
      <c r="T170" s="50"/>
      <c r="U170" s="50"/>
      <c r="V170" s="50"/>
      <c r="W170" s="107"/>
      <c r="X170" s="50"/>
      <c r="Y170" s="50"/>
      <c r="Z170" s="50"/>
      <c r="AA170" s="50"/>
      <c r="AB170" s="107"/>
      <c r="AC170" s="50"/>
      <c r="AD170" s="50"/>
    </row>
    <row r="171" spans="1:30" ht="12.75">
      <c r="A171" s="50"/>
      <c r="B171" s="50"/>
      <c r="C171" s="107"/>
      <c r="D171" s="50"/>
      <c r="E171" s="50"/>
      <c r="F171" s="98"/>
      <c r="G171" s="99"/>
      <c r="H171" s="107"/>
      <c r="I171" s="108"/>
      <c r="J171" s="50"/>
      <c r="K171" s="50"/>
      <c r="L171" s="50"/>
      <c r="M171" s="107"/>
      <c r="N171" s="50"/>
      <c r="O171" s="50"/>
      <c r="P171" s="98"/>
      <c r="Q171" s="99"/>
      <c r="R171" s="107"/>
      <c r="S171" s="108"/>
      <c r="T171" s="50"/>
      <c r="U171" s="50"/>
      <c r="V171" s="50"/>
      <c r="W171" s="107"/>
      <c r="X171" s="50"/>
      <c r="Y171" s="50"/>
      <c r="Z171" s="50"/>
      <c r="AA171" s="50"/>
      <c r="AB171" s="107"/>
      <c r="AC171" s="50"/>
      <c r="AD171" s="50"/>
    </row>
    <row r="172" spans="1:30" ht="12.75">
      <c r="A172" s="50"/>
      <c r="B172" s="50"/>
      <c r="C172" s="107"/>
      <c r="D172" s="50"/>
      <c r="E172" s="50"/>
      <c r="F172" s="98"/>
      <c r="G172" s="99"/>
      <c r="H172" s="107"/>
      <c r="I172" s="108"/>
      <c r="J172" s="50"/>
      <c r="K172" s="50"/>
      <c r="L172" s="50"/>
      <c r="M172" s="107"/>
      <c r="N172" s="50"/>
      <c r="O172" s="50"/>
      <c r="P172" s="98"/>
      <c r="Q172" s="99"/>
      <c r="R172" s="107"/>
      <c r="S172" s="108"/>
      <c r="T172" s="50"/>
      <c r="U172" s="50"/>
      <c r="V172" s="50"/>
      <c r="W172" s="107"/>
      <c r="X172" s="50"/>
      <c r="Y172" s="50"/>
      <c r="Z172" s="50"/>
      <c r="AA172" s="50"/>
      <c r="AB172" s="107"/>
      <c r="AC172" s="50"/>
      <c r="AD172" s="50"/>
    </row>
    <row r="173" spans="1:30" ht="12.75">
      <c r="A173" s="50"/>
      <c r="B173" s="50"/>
      <c r="C173" s="107"/>
      <c r="D173" s="50"/>
      <c r="E173" s="50"/>
      <c r="F173" s="98"/>
      <c r="G173" s="99"/>
      <c r="H173" s="107"/>
      <c r="I173" s="108"/>
      <c r="J173" s="50"/>
      <c r="K173" s="50"/>
      <c r="L173" s="50"/>
      <c r="M173" s="107"/>
      <c r="N173" s="50"/>
      <c r="O173" s="50"/>
      <c r="P173" s="98"/>
      <c r="Q173" s="99"/>
      <c r="R173" s="107"/>
      <c r="S173" s="108"/>
      <c r="T173" s="50"/>
      <c r="U173" s="50"/>
      <c r="V173" s="50"/>
      <c r="W173" s="107"/>
      <c r="X173" s="50"/>
      <c r="Y173" s="50"/>
      <c r="Z173" s="50"/>
      <c r="AA173" s="50"/>
      <c r="AB173" s="107"/>
      <c r="AC173" s="50"/>
      <c r="AD173" s="50"/>
    </row>
    <row r="174" spans="1:30" ht="12.75">
      <c r="A174" s="50"/>
      <c r="B174" s="50"/>
      <c r="C174" s="107"/>
      <c r="D174" s="50"/>
      <c r="E174" s="50"/>
      <c r="F174" s="98"/>
      <c r="G174" s="99"/>
      <c r="H174" s="107"/>
      <c r="I174" s="108"/>
      <c r="J174" s="50"/>
      <c r="K174" s="50"/>
      <c r="L174" s="50"/>
      <c r="M174" s="107"/>
      <c r="N174" s="50"/>
      <c r="O174" s="50"/>
      <c r="P174" s="50"/>
      <c r="Q174" s="50"/>
      <c r="R174" s="107"/>
      <c r="S174" s="50"/>
      <c r="T174" s="50"/>
      <c r="U174" s="50"/>
      <c r="V174" s="50"/>
      <c r="W174" s="107"/>
      <c r="X174" s="50"/>
      <c r="Y174" s="50"/>
      <c r="Z174" s="50"/>
      <c r="AA174" s="50"/>
      <c r="AB174" s="107"/>
      <c r="AC174" s="50"/>
      <c r="AD174" s="50"/>
    </row>
    <row r="175" spans="1:30" ht="12.75">
      <c r="A175" s="50"/>
      <c r="B175" s="50"/>
      <c r="C175" s="107"/>
      <c r="D175" s="50"/>
      <c r="E175" s="50"/>
      <c r="F175" s="50"/>
      <c r="G175" s="99"/>
      <c r="H175" s="107"/>
      <c r="I175" s="108"/>
      <c r="J175" s="50"/>
      <c r="K175" s="50"/>
      <c r="L175" s="50"/>
      <c r="M175" s="107"/>
      <c r="N175" s="50"/>
      <c r="O175" s="50"/>
      <c r="P175" s="50"/>
      <c r="Q175" s="50"/>
      <c r="R175" s="107"/>
      <c r="S175" s="50"/>
      <c r="T175" s="50"/>
      <c r="U175" s="50"/>
      <c r="V175" s="50"/>
      <c r="W175" s="107"/>
      <c r="X175" s="50"/>
      <c r="Y175" s="50"/>
      <c r="Z175" s="50"/>
      <c r="AA175" s="50"/>
      <c r="AB175" s="107"/>
      <c r="AC175" s="50"/>
      <c r="AD175" s="50"/>
    </row>
    <row r="176" spans="1:30" ht="12.75">
      <c r="A176" s="50"/>
      <c r="B176" s="50"/>
      <c r="C176" s="107"/>
      <c r="D176" s="50"/>
      <c r="E176" s="50"/>
      <c r="F176" s="98"/>
      <c r="G176" s="99"/>
      <c r="H176" s="107"/>
      <c r="I176" s="108"/>
      <c r="J176" s="50"/>
      <c r="K176" s="50"/>
      <c r="L176" s="50"/>
      <c r="M176" s="107"/>
      <c r="N176" s="50"/>
      <c r="O176" s="50"/>
      <c r="P176" s="50"/>
      <c r="Q176" s="50"/>
      <c r="R176" s="107"/>
      <c r="S176" s="50"/>
      <c r="T176" s="50"/>
      <c r="U176" s="50"/>
      <c r="V176" s="50"/>
      <c r="W176" s="107"/>
      <c r="X176" s="50"/>
      <c r="Y176" s="50"/>
      <c r="Z176" s="50"/>
      <c r="AA176" s="50"/>
      <c r="AB176" s="107"/>
      <c r="AC176" s="50"/>
      <c r="AD176" s="50"/>
    </row>
    <row r="177" spans="1:30" ht="12.75">
      <c r="A177" s="50"/>
      <c r="B177" s="50"/>
      <c r="C177" s="107"/>
      <c r="D177" s="50"/>
      <c r="E177" s="50"/>
      <c r="F177" s="98"/>
      <c r="G177" s="99"/>
      <c r="H177" s="107"/>
      <c r="I177" s="108"/>
      <c r="J177" s="50"/>
      <c r="K177" s="50"/>
      <c r="L177" s="50"/>
      <c r="M177" s="107"/>
      <c r="N177" s="50"/>
      <c r="O177" s="50"/>
      <c r="P177" s="50"/>
      <c r="Q177" s="50"/>
      <c r="R177" s="107"/>
      <c r="S177" s="50"/>
      <c r="T177" s="50"/>
      <c r="U177" s="50"/>
      <c r="V177" s="50"/>
      <c r="W177" s="107"/>
      <c r="X177" s="50"/>
      <c r="Y177" s="50"/>
      <c r="Z177" s="50"/>
      <c r="AA177" s="50"/>
      <c r="AB177" s="107"/>
      <c r="AC177" s="50"/>
      <c r="AD177" s="50"/>
    </row>
    <row r="178" spans="1:30" ht="12.75">
      <c r="A178" s="50"/>
      <c r="B178" s="50"/>
      <c r="C178" s="107"/>
      <c r="D178" s="50"/>
      <c r="E178" s="50"/>
      <c r="F178" s="50"/>
      <c r="G178" s="99"/>
      <c r="H178" s="107"/>
      <c r="I178" s="108"/>
      <c r="J178" s="50"/>
      <c r="K178" s="50"/>
      <c r="L178" s="50"/>
      <c r="M178" s="107"/>
      <c r="N178" s="50"/>
      <c r="O178" s="50"/>
      <c r="P178" s="50"/>
      <c r="Q178" s="50"/>
      <c r="R178" s="107"/>
      <c r="S178" s="50"/>
      <c r="T178" s="50"/>
      <c r="U178" s="50"/>
      <c r="V178" s="50"/>
      <c r="W178" s="107"/>
      <c r="X178" s="50"/>
      <c r="Y178" s="50"/>
      <c r="Z178" s="50"/>
      <c r="AA178" s="50"/>
      <c r="AB178" s="107"/>
      <c r="AC178" s="50"/>
      <c r="AD178" s="50"/>
    </row>
    <row r="179" spans="1:30" ht="12.75">
      <c r="A179" s="50"/>
      <c r="B179" s="50"/>
      <c r="C179" s="107"/>
      <c r="D179" s="50"/>
      <c r="E179" s="50"/>
      <c r="F179" s="98"/>
      <c r="G179" s="99"/>
      <c r="H179" s="107"/>
      <c r="I179" s="108"/>
      <c r="J179" s="50"/>
      <c r="K179" s="50"/>
      <c r="L179" s="50"/>
      <c r="M179" s="107"/>
      <c r="N179" s="50"/>
      <c r="O179" s="50"/>
      <c r="P179" s="50"/>
      <c r="Q179" s="50"/>
      <c r="R179" s="107"/>
      <c r="S179" s="50"/>
      <c r="T179" s="50"/>
      <c r="U179" s="50"/>
      <c r="V179" s="50"/>
      <c r="W179" s="107"/>
      <c r="X179" s="50"/>
      <c r="Y179" s="50"/>
      <c r="Z179" s="50"/>
      <c r="AA179" s="50"/>
      <c r="AB179" s="107"/>
      <c r="AC179" s="50"/>
      <c r="AD179" s="50"/>
    </row>
    <row r="180" spans="1:30" ht="12.75">
      <c r="A180" s="50"/>
      <c r="B180" s="50"/>
      <c r="C180" s="107"/>
      <c r="D180" s="50"/>
      <c r="E180" s="50"/>
      <c r="F180" s="98"/>
      <c r="G180" s="99"/>
      <c r="H180" s="107"/>
      <c r="I180" s="108"/>
      <c r="J180" s="50"/>
      <c r="K180" s="50"/>
      <c r="L180" s="50"/>
      <c r="M180" s="107"/>
      <c r="N180" s="50"/>
      <c r="O180" s="50"/>
      <c r="P180" s="50"/>
      <c r="Q180" s="50"/>
      <c r="R180" s="107"/>
      <c r="S180" s="50"/>
      <c r="T180" s="50"/>
      <c r="U180" s="50"/>
      <c r="V180" s="50"/>
      <c r="W180" s="107"/>
      <c r="X180" s="50"/>
      <c r="Y180" s="50"/>
      <c r="Z180" s="50"/>
      <c r="AA180" s="50"/>
      <c r="AB180" s="107"/>
      <c r="AC180" s="50"/>
      <c r="AD180" s="50"/>
    </row>
    <row r="181" spans="1:30" ht="12.75">
      <c r="A181" s="50"/>
      <c r="B181" s="50"/>
      <c r="C181" s="107"/>
      <c r="D181" s="50"/>
      <c r="E181" s="50"/>
      <c r="F181" s="98"/>
      <c r="G181" s="99"/>
      <c r="H181" s="107"/>
      <c r="I181" s="108"/>
      <c r="J181" s="50"/>
      <c r="K181" s="50"/>
      <c r="L181" s="50"/>
      <c r="M181" s="107"/>
      <c r="N181" s="50"/>
      <c r="O181" s="50"/>
      <c r="P181" s="50"/>
      <c r="Q181" s="50"/>
      <c r="R181" s="107"/>
      <c r="S181" s="50"/>
      <c r="T181" s="50"/>
      <c r="U181" s="50"/>
      <c r="V181" s="50"/>
      <c r="W181" s="107"/>
      <c r="X181" s="50"/>
      <c r="Y181" s="50"/>
      <c r="Z181" s="50"/>
      <c r="AA181" s="50"/>
      <c r="AB181" s="107"/>
      <c r="AC181" s="50"/>
      <c r="AD181" s="50"/>
    </row>
    <row r="182" spans="1:30" ht="12.75">
      <c r="A182" s="50"/>
      <c r="B182" s="50"/>
      <c r="C182" s="107"/>
      <c r="D182" s="50"/>
      <c r="E182" s="50"/>
      <c r="F182" s="50"/>
      <c r="G182" s="99"/>
      <c r="H182" s="107"/>
      <c r="I182" s="108"/>
      <c r="J182" s="50"/>
      <c r="K182" s="50"/>
      <c r="L182" s="50"/>
      <c r="M182" s="107"/>
      <c r="N182" s="50"/>
      <c r="O182" s="50"/>
      <c r="P182" s="50"/>
      <c r="Q182" s="50"/>
      <c r="R182" s="107"/>
      <c r="S182" s="50"/>
      <c r="T182" s="50"/>
      <c r="U182" s="50"/>
      <c r="V182" s="50"/>
      <c r="W182" s="107"/>
      <c r="X182" s="50"/>
      <c r="Y182" s="50"/>
      <c r="Z182" s="50"/>
      <c r="AA182" s="50"/>
      <c r="AB182" s="107"/>
      <c r="AC182" s="50"/>
      <c r="AD182" s="50"/>
    </row>
    <row r="183" spans="1:30" ht="12.75">
      <c r="A183" s="50"/>
      <c r="B183" s="50"/>
      <c r="C183" s="107"/>
      <c r="D183" s="50"/>
      <c r="E183" s="50"/>
      <c r="F183" s="98"/>
      <c r="G183" s="99"/>
      <c r="H183" s="107"/>
      <c r="I183" s="108"/>
      <c r="J183" s="50"/>
      <c r="K183" s="50"/>
      <c r="L183" s="50"/>
      <c r="M183" s="107"/>
      <c r="N183" s="50"/>
      <c r="O183" s="50"/>
      <c r="P183" s="50"/>
      <c r="Q183" s="50"/>
      <c r="R183" s="107"/>
      <c r="S183" s="50"/>
      <c r="T183" s="50"/>
      <c r="U183" s="50"/>
      <c r="V183" s="50"/>
      <c r="W183" s="107"/>
      <c r="X183" s="50"/>
      <c r="Y183" s="50"/>
      <c r="Z183" s="50"/>
      <c r="AA183" s="50"/>
      <c r="AB183" s="107"/>
      <c r="AC183" s="50"/>
      <c r="AD183" s="50"/>
    </row>
    <row r="184" spans="1:30" ht="12.75">
      <c r="A184" s="50"/>
      <c r="B184" s="50"/>
      <c r="C184" s="107"/>
      <c r="D184" s="50"/>
      <c r="E184" s="50"/>
      <c r="F184" s="98"/>
      <c r="G184" s="99"/>
      <c r="H184" s="107"/>
      <c r="I184" s="108"/>
      <c r="J184" s="50"/>
      <c r="K184" s="50"/>
      <c r="L184" s="50"/>
      <c r="M184" s="107"/>
      <c r="N184" s="50"/>
      <c r="O184" s="50"/>
      <c r="P184" s="50"/>
      <c r="Q184" s="50"/>
      <c r="R184" s="107"/>
      <c r="S184" s="50"/>
      <c r="T184" s="50"/>
      <c r="U184" s="50"/>
      <c r="V184" s="50"/>
      <c r="W184" s="107"/>
      <c r="X184" s="50"/>
      <c r="Y184" s="50"/>
      <c r="Z184" s="50"/>
      <c r="AA184" s="50"/>
      <c r="AB184" s="107"/>
      <c r="AC184" s="50"/>
      <c r="AD184" s="50"/>
    </row>
    <row r="185" spans="1:30" ht="12.75">
      <c r="A185" s="50"/>
      <c r="B185" s="50"/>
      <c r="C185" s="107"/>
      <c r="D185" s="50"/>
      <c r="E185" s="50"/>
      <c r="F185" s="98"/>
      <c r="G185" s="99"/>
      <c r="H185" s="107"/>
      <c r="I185" s="108"/>
      <c r="J185" s="50"/>
      <c r="K185" s="50"/>
      <c r="L185" s="50"/>
      <c r="M185" s="107"/>
      <c r="N185" s="50"/>
      <c r="O185" s="50"/>
      <c r="P185" s="50"/>
      <c r="Q185" s="50"/>
      <c r="R185" s="107"/>
      <c r="S185" s="50"/>
      <c r="T185" s="50"/>
      <c r="U185" s="50"/>
      <c r="V185" s="50"/>
      <c r="W185" s="107"/>
      <c r="X185" s="50"/>
      <c r="Y185" s="50"/>
      <c r="Z185" s="50"/>
      <c r="AA185" s="50"/>
      <c r="AB185" s="107"/>
      <c r="AC185" s="50"/>
      <c r="AD185" s="50"/>
    </row>
    <row r="186" spans="1:30" ht="12.75">
      <c r="A186" s="50"/>
      <c r="B186" s="50"/>
      <c r="C186" s="107"/>
      <c r="D186" s="50"/>
      <c r="E186" s="50"/>
      <c r="F186" s="98"/>
      <c r="G186" s="99"/>
      <c r="H186" s="107"/>
      <c r="I186" s="108"/>
      <c r="J186" s="50"/>
      <c r="K186" s="50"/>
      <c r="L186" s="50"/>
      <c r="M186" s="107"/>
      <c r="N186" s="50"/>
      <c r="O186" s="50"/>
      <c r="P186" s="50"/>
      <c r="Q186" s="50"/>
      <c r="R186" s="107"/>
      <c r="S186" s="50"/>
      <c r="T186" s="50"/>
      <c r="U186" s="50"/>
      <c r="V186" s="50"/>
      <c r="W186" s="107"/>
      <c r="X186" s="50"/>
      <c r="Y186" s="50"/>
      <c r="Z186" s="50"/>
      <c r="AA186" s="50"/>
      <c r="AB186" s="107"/>
      <c r="AC186" s="50"/>
      <c r="AD186" s="50"/>
    </row>
    <row r="187" spans="1:30" ht="12.75">
      <c r="A187" s="50"/>
      <c r="B187" s="50"/>
      <c r="C187" s="107"/>
      <c r="D187" s="50"/>
      <c r="E187" s="50"/>
      <c r="F187" s="98"/>
      <c r="G187" s="99"/>
      <c r="H187" s="107"/>
      <c r="I187" s="108"/>
      <c r="J187" s="50"/>
      <c r="K187" s="50"/>
      <c r="L187" s="50"/>
      <c r="M187" s="107"/>
      <c r="N187" s="50"/>
      <c r="O187" s="50"/>
      <c r="P187" s="50"/>
      <c r="Q187" s="50"/>
      <c r="R187" s="107"/>
      <c r="S187" s="50"/>
      <c r="T187" s="50"/>
      <c r="U187" s="50"/>
      <c r="V187" s="50"/>
      <c r="W187" s="107"/>
      <c r="X187" s="50"/>
      <c r="Y187" s="50"/>
      <c r="Z187" s="50"/>
      <c r="AA187" s="50"/>
      <c r="AB187" s="107"/>
      <c r="AC187" s="50"/>
      <c r="AD187" s="50"/>
    </row>
    <row r="188" spans="1:30" ht="12.75">
      <c r="A188" s="50"/>
      <c r="B188" s="50"/>
      <c r="C188" s="107"/>
      <c r="D188" s="50"/>
      <c r="E188" s="50"/>
      <c r="F188" s="50"/>
      <c r="G188" s="50"/>
      <c r="H188" s="107"/>
      <c r="I188" s="50"/>
      <c r="J188" s="50"/>
      <c r="K188" s="50"/>
      <c r="L188" s="50"/>
      <c r="M188" s="107"/>
      <c r="N188" s="50"/>
      <c r="O188" s="50"/>
      <c r="P188" s="50"/>
      <c r="Q188" s="50"/>
      <c r="R188" s="107"/>
      <c r="S188" s="50"/>
      <c r="T188" s="50"/>
      <c r="U188" s="50"/>
      <c r="V188" s="50"/>
      <c r="W188" s="107"/>
      <c r="X188" s="50"/>
      <c r="Y188" s="50"/>
      <c r="Z188" s="50"/>
      <c r="AA188" s="50"/>
      <c r="AB188" s="107"/>
      <c r="AC188" s="50"/>
      <c r="AD188" s="50"/>
    </row>
    <row r="189" spans="1:30" ht="12.75">
      <c r="A189" s="50"/>
      <c r="B189" s="50"/>
      <c r="C189" s="107"/>
      <c r="D189" s="50"/>
      <c r="E189" s="50"/>
      <c r="F189" s="50"/>
      <c r="G189" s="50"/>
      <c r="H189" s="107"/>
      <c r="I189" s="50"/>
      <c r="J189" s="50"/>
      <c r="K189" s="50"/>
      <c r="L189" s="50"/>
      <c r="M189" s="107"/>
      <c r="N189" s="50"/>
      <c r="O189" s="50"/>
      <c r="P189" s="50"/>
      <c r="Q189" s="50"/>
      <c r="R189" s="107"/>
      <c r="S189" s="50"/>
      <c r="T189" s="50"/>
      <c r="U189" s="50"/>
      <c r="V189" s="50"/>
      <c r="W189" s="107"/>
      <c r="X189" s="50"/>
      <c r="Y189" s="50"/>
      <c r="Z189" s="50"/>
      <c r="AA189" s="50"/>
      <c r="AB189" s="107"/>
      <c r="AC189" s="50"/>
      <c r="AD189" s="50"/>
    </row>
    <row r="190" spans="1:30" ht="12.75">
      <c r="A190" s="50"/>
      <c r="B190" s="50"/>
      <c r="C190" s="107"/>
      <c r="D190" s="50"/>
      <c r="E190" s="50"/>
      <c r="F190" s="50"/>
      <c r="G190" s="50"/>
      <c r="H190" s="107"/>
      <c r="I190" s="50"/>
      <c r="J190" s="50"/>
      <c r="K190" s="50"/>
      <c r="L190" s="50"/>
      <c r="M190" s="107"/>
      <c r="N190" s="50"/>
      <c r="O190" s="50"/>
      <c r="P190" s="50"/>
      <c r="Q190" s="50"/>
      <c r="R190" s="107"/>
      <c r="S190" s="50"/>
      <c r="T190" s="50"/>
      <c r="U190" s="50"/>
      <c r="V190" s="50"/>
      <c r="W190" s="107"/>
      <c r="X190" s="50"/>
      <c r="Y190" s="50"/>
      <c r="Z190" s="50"/>
      <c r="AA190" s="50"/>
      <c r="AB190" s="107"/>
      <c r="AC190" s="50"/>
      <c r="AD190" s="50"/>
    </row>
    <row r="191" spans="1:30" ht="12.75">
      <c r="A191" s="50"/>
      <c r="B191" s="50"/>
      <c r="C191" s="107"/>
      <c r="D191" s="50"/>
      <c r="E191" s="50"/>
      <c r="F191" s="50"/>
      <c r="G191" s="50"/>
      <c r="H191" s="107"/>
      <c r="I191" s="50"/>
      <c r="J191" s="50"/>
      <c r="K191" s="50"/>
      <c r="L191" s="50"/>
      <c r="M191" s="107"/>
      <c r="N191" s="50"/>
      <c r="O191" s="50"/>
      <c r="P191" s="50"/>
      <c r="Q191" s="50"/>
      <c r="R191" s="107"/>
      <c r="S191" s="50"/>
      <c r="T191" s="50"/>
      <c r="U191" s="50"/>
      <c r="V191" s="50"/>
      <c r="W191" s="107"/>
      <c r="X191" s="50"/>
      <c r="Y191" s="50"/>
      <c r="Z191" s="50"/>
      <c r="AA191" s="50"/>
      <c r="AB191" s="107"/>
      <c r="AC191" s="50"/>
      <c r="AD191" s="50"/>
    </row>
    <row r="192" spans="1:30" ht="12.75">
      <c r="A192" s="50"/>
      <c r="B192" s="50"/>
      <c r="C192" s="107"/>
      <c r="D192" s="50"/>
      <c r="E192" s="50"/>
      <c r="F192" s="50"/>
      <c r="G192" s="50"/>
      <c r="H192" s="107"/>
      <c r="I192" s="50"/>
      <c r="J192" s="50"/>
      <c r="K192" s="50"/>
      <c r="L192" s="50"/>
      <c r="M192" s="107"/>
      <c r="N192" s="50"/>
      <c r="O192" s="50"/>
      <c r="P192" s="50"/>
      <c r="Q192" s="50"/>
      <c r="R192" s="107"/>
      <c r="S192" s="50"/>
      <c r="T192" s="50"/>
      <c r="U192" s="50"/>
      <c r="V192" s="50"/>
      <c r="W192" s="107"/>
      <c r="X192" s="50"/>
      <c r="Y192" s="50"/>
      <c r="Z192" s="50"/>
      <c r="AA192" s="50"/>
      <c r="AB192" s="107"/>
      <c r="AC192" s="50"/>
      <c r="AD192" s="50"/>
    </row>
    <row r="193" spans="1:30" ht="12.75">
      <c r="A193" s="50"/>
      <c r="B193" s="50"/>
      <c r="C193" s="107"/>
      <c r="D193" s="50"/>
      <c r="E193" s="50"/>
      <c r="F193" s="50"/>
      <c r="G193" s="50"/>
      <c r="H193" s="107"/>
      <c r="I193" s="50"/>
      <c r="J193" s="50"/>
      <c r="K193" s="50"/>
      <c r="L193" s="50"/>
      <c r="M193" s="107"/>
      <c r="N193" s="50"/>
      <c r="O193" s="50"/>
      <c r="P193" s="50"/>
      <c r="Q193" s="50"/>
      <c r="R193" s="107"/>
      <c r="S193" s="50"/>
      <c r="T193" s="50"/>
      <c r="U193" s="50"/>
      <c r="V193" s="50"/>
      <c r="W193" s="107"/>
      <c r="X193" s="50"/>
      <c r="Y193" s="50"/>
      <c r="Z193" s="50"/>
      <c r="AA193" s="50"/>
      <c r="AB193" s="107"/>
      <c r="AC193" s="50"/>
      <c r="AD193" s="50"/>
    </row>
    <row r="194" spans="1:30" ht="12.75">
      <c r="A194" s="50"/>
      <c r="B194" s="50"/>
      <c r="C194" s="107"/>
      <c r="D194" s="50"/>
      <c r="E194" s="50"/>
      <c r="F194" s="50"/>
      <c r="G194" s="50"/>
      <c r="H194" s="107"/>
      <c r="I194" s="50"/>
      <c r="J194" s="50"/>
      <c r="K194" s="50"/>
      <c r="L194" s="50"/>
      <c r="M194" s="107"/>
      <c r="N194" s="50"/>
      <c r="O194" s="50"/>
      <c r="P194" s="50"/>
      <c r="Q194" s="50"/>
      <c r="R194" s="107"/>
      <c r="S194" s="50"/>
      <c r="T194" s="50"/>
      <c r="U194" s="50"/>
      <c r="V194" s="50"/>
      <c r="W194" s="107"/>
      <c r="X194" s="50"/>
      <c r="Y194" s="50"/>
      <c r="Z194" s="50"/>
      <c r="AA194" s="50"/>
      <c r="AB194" s="107"/>
      <c r="AC194" s="50"/>
      <c r="AD194" s="50"/>
    </row>
    <row r="195" spans="1:30" ht="12.75">
      <c r="A195" s="50"/>
      <c r="B195" s="50"/>
      <c r="C195" s="107"/>
      <c r="D195" s="50"/>
      <c r="E195" s="50"/>
      <c r="F195" s="50"/>
      <c r="G195" s="50"/>
      <c r="H195" s="107"/>
      <c r="I195" s="50"/>
      <c r="J195" s="50"/>
      <c r="K195" s="50"/>
      <c r="L195" s="50"/>
      <c r="M195" s="107"/>
      <c r="N195" s="50"/>
      <c r="O195" s="50"/>
      <c r="P195" s="50"/>
      <c r="Q195" s="50"/>
      <c r="R195" s="107"/>
      <c r="S195" s="50"/>
      <c r="T195" s="50"/>
      <c r="U195" s="50"/>
      <c r="V195" s="50"/>
      <c r="W195" s="107"/>
      <c r="X195" s="50"/>
      <c r="Y195" s="50"/>
      <c r="Z195" s="50"/>
      <c r="AA195" s="50"/>
      <c r="AB195" s="107"/>
      <c r="AC195" s="50"/>
      <c r="AD195" s="50"/>
    </row>
  </sheetData>
  <mergeCells count="36">
    <mergeCell ref="V5:W5"/>
    <mergeCell ref="AA5:AB5"/>
    <mergeCell ref="B5:C5"/>
    <mergeCell ref="G5:H5"/>
    <mergeCell ref="L5:M5"/>
    <mergeCell ref="Q5:R5"/>
    <mergeCell ref="U91:Y91"/>
    <mergeCell ref="Z91:AD91"/>
    <mergeCell ref="A91:E91"/>
    <mergeCell ref="F91:J91"/>
    <mergeCell ref="K91:O91"/>
    <mergeCell ref="P91:T91"/>
    <mergeCell ref="U89:AD89"/>
    <mergeCell ref="A1:J1"/>
    <mergeCell ref="K1:T1"/>
    <mergeCell ref="P2:T2"/>
    <mergeCell ref="P3:T3"/>
    <mergeCell ref="P4:T4"/>
    <mergeCell ref="K2:O2"/>
    <mergeCell ref="K3:O3"/>
    <mergeCell ref="K4:O4"/>
    <mergeCell ref="F2:J2"/>
    <mergeCell ref="F4:J4"/>
    <mergeCell ref="A2:E2"/>
    <mergeCell ref="A3:E3"/>
    <mergeCell ref="A4:E4"/>
    <mergeCell ref="A89:J89"/>
    <mergeCell ref="K89:T89"/>
    <mergeCell ref="U1:AD1"/>
    <mergeCell ref="U2:Y2"/>
    <mergeCell ref="Z2:AD2"/>
    <mergeCell ref="U3:Y3"/>
    <mergeCell ref="Z3:AD3"/>
    <mergeCell ref="U4:Y4"/>
    <mergeCell ref="Z4:AD4"/>
    <mergeCell ref="F3:J3"/>
  </mergeCells>
  <printOptions horizontalCentered="1"/>
  <pageMargins left="0.75" right="0.75" top="1" bottom="0.25" header="0.5" footer="0.5"/>
  <pageSetup fitToWidth="3" fitToHeight="1" horizontalDpi="300" verticalDpi="300" orientation="portrait" scale="48" r:id="rId1"/>
  <headerFooter alignWithMargins="0">
    <oddHeader>&amp;C&amp;"Arial,Bold"&amp;14Brassworld Rosters</oddHead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5"/>
  <sheetViews>
    <sheetView zoomScale="75" zoomScaleNormal="75" zoomScaleSheetLayoutView="5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8.7109375" style="0" customWidth="1"/>
    <col min="2" max="5" width="15.140625" style="0" customWidth="1"/>
    <col min="6" max="6" width="28.7109375" style="0" customWidth="1"/>
    <col min="7" max="10" width="15.140625" style="0" customWidth="1"/>
    <col min="11" max="11" width="28.7109375" style="0" customWidth="1"/>
    <col min="12" max="15" width="15.140625" style="0" customWidth="1"/>
    <col min="16" max="16" width="28.7109375" style="0" customWidth="1"/>
    <col min="17" max="20" width="15.140625" style="0" customWidth="1"/>
    <col min="21" max="21" width="28.7109375" style="0" customWidth="1"/>
    <col min="22" max="25" width="15.140625" style="0" customWidth="1"/>
    <col min="26" max="26" width="28.7109375" style="0" customWidth="1"/>
    <col min="27" max="30" width="15.140625" style="0" customWidth="1"/>
  </cols>
  <sheetData>
    <row r="1" spans="1:30" ht="18">
      <c r="A1" s="150" t="s">
        <v>2494</v>
      </c>
      <c r="B1" s="151"/>
      <c r="C1" s="151"/>
      <c r="D1" s="151"/>
      <c r="E1" s="151"/>
      <c r="F1" s="151"/>
      <c r="G1" s="151"/>
      <c r="H1" s="151"/>
      <c r="I1" s="151"/>
      <c r="J1" s="152"/>
      <c r="K1" s="150" t="s">
        <v>2494</v>
      </c>
      <c r="L1" s="151"/>
      <c r="M1" s="151"/>
      <c r="N1" s="151"/>
      <c r="O1" s="151"/>
      <c r="P1" s="151"/>
      <c r="Q1" s="151"/>
      <c r="R1" s="151"/>
      <c r="S1" s="151"/>
      <c r="T1" s="152"/>
      <c r="U1" s="150" t="s">
        <v>2494</v>
      </c>
      <c r="V1" s="151"/>
      <c r="W1" s="151"/>
      <c r="X1" s="151"/>
      <c r="Y1" s="151"/>
      <c r="Z1" s="151"/>
      <c r="AA1" s="151"/>
      <c r="AB1" s="151"/>
      <c r="AC1" s="151"/>
      <c r="AD1" s="152"/>
    </row>
    <row r="2" spans="1:30" ht="18">
      <c r="A2" s="153" t="s">
        <v>2166</v>
      </c>
      <c r="B2" s="154"/>
      <c r="C2" s="154"/>
      <c r="D2" s="154"/>
      <c r="E2" s="155"/>
      <c r="F2" s="153" t="s">
        <v>3045</v>
      </c>
      <c r="G2" s="154"/>
      <c r="H2" s="154"/>
      <c r="I2" s="154"/>
      <c r="J2" s="155"/>
      <c r="K2" s="153" t="s">
        <v>2167</v>
      </c>
      <c r="L2" s="154"/>
      <c r="M2" s="154"/>
      <c r="N2" s="154"/>
      <c r="O2" s="155"/>
      <c r="P2" s="153" t="s">
        <v>2168</v>
      </c>
      <c r="Q2" s="154"/>
      <c r="R2" s="154"/>
      <c r="S2" s="154"/>
      <c r="T2" s="155"/>
      <c r="U2" s="153" t="s">
        <v>1706</v>
      </c>
      <c r="V2" s="154"/>
      <c r="W2" s="154"/>
      <c r="X2" s="154"/>
      <c r="Y2" s="155"/>
      <c r="Z2" s="153" t="s">
        <v>2169</v>
      </c>
      <c r="AA2" s="154"/>
      <c r="AB2" s="154"/>
      <c r="AC2" s="154"/>
      <c r="AD2" s="155"/>
    </row>
    <row r="3" spans="1:30" ht="18">
      <c r="A3" s="156" t="s">
        <v>2354</v>
      </c>
      <c r="B3" s="157"/>
      <c r="C3" s="157"/>
      <c r="D3" s="157"/>
      <c r="E3" s="158"/>
      <c r="F3" s="156" t="s">
        <v>3046</v>
      </c>
      <c r="G3" s="157"/>
      <c r="H3" s="157"/>
      <c r="I3" s="157"/>
      <c r="J3" s="158"/>
      <c r="K3" s="156" t="s">
        <v>2353</v>
      </c>
      <c r="L3" s="157"/>
      <c r="M3" s="157"/>
      <c r="N3" s="157"/>
      <c r="O3" s="158"/>
      <c r="P3" s="156" t="s">
        <v>2352</v>
      </c>
      <c r="Q3" s="157"/>
      <c r="R3" s="157"/>
      <c r="S3" s="157"/>
      <c r="T3" s="158"/>
      <c r="U3" s="156" t="s">
        <v>1707</v>
      </c>
      <c r="V3" s="157"/>
      <c r="W3" s="157"/>
      <c r="X3" s="157"/>
      <c r="Y3" s="158"/>
      <c r="Z3" s="156" t="s">
        <v>2351</v>
      </c>
      <c r="AA3" s="157"/>
      <c r="AB3" s="157"/>
      <c r="AC3" s="157"/>
      <c r="AD3" s="158"/>
    </row>
    <row r="4" spans="1:30" ht="15">
      <c r="A4" s="159" t="s">
        <v>2348</v>
      </c>
      <c r="B4" s="160"/>
      <c r="C4" s="160"/>
      <c r="D4" s="160"/>
      <c r="E4" s="161"/>
      <c r="F4" s="159" t="s">
        <v>143</v>
      </c>
      <c r="G4" s="160"/>
      <c r="H4" s="160"/>
      <c r="I4" s="160"/>
      <c r="J4" s="161"/>
      <c r="K4" s="159" t="s">
        <v>2349</v>
      </c>
      <c r="L4" s="160"/>
      <c r="M4" s="160"/>
      <c r="N4" s="160"/>
      <c r="O4" s="161"/>
      <c r="P4" s="159" t="s">
        <v>2147</v>
      </c>
      <c r="Q4" s="160"/>
      <c r="R4" s="160"/>
      <c r="S4" s="160"/>
      <c r="T4" s="161"/>
      <c r="U4" s="159" t="s">
        <v>180</v>
      </c>
      <c r="V4" s="160"/>
      <c r="W4" s="160"/>
      <c r="X4" s="160"/>
      <c r="Y4" s="161"/>
      <c r="Z4" s="159" t="s">
        <v>2350</v>
      </c>
      <c r="AA4" s="160"/>
      <c r="AB4" s="160"/>
      <c r="AC4" s="160"/>
      <c r="AD4" s="161"/>
    </row>
    <row r="5" spans="1:30" ht="15">
      <c r="A5" s="113" t="s">
        <v>889</v>
      </c>
      <c r="B5" s="162">
        <f>SUM(C93:C195)</f>
        <v>51241665</v>
      </c>
      <c r="C5" s="163"/>
      <c r="D5" s="114"/>
      <c r="E5" s="114"/>
      <c r="F5" s="113" t="s">
        <v>889</v>
      </c>
      <c r="G5" s="162">
        <f>SUM(H93:H195)</f>
        <v>75716222</v>
      </c>
      <c r="H5" s="163"/>
      <c r="I5" s="114"/>
      <c r="J5" s="114"/>
      <c r="K5" s="113" t="s">
        <v>889</v>
      </c>
      <c r="L5" s="162">
        <f>SUM(M93:M195)</f>
        <v>44150499</v>
      </c>
      <c r="M5" s="163"/>
      <c r="N5" s="114"/>
      <c r="O5" s="114"/>
      <c r="P5" s="113" t="s">
        <v>889</v>
      </c>
      <c r="Q5" s="162">
        <f>SUM(R93:R195)</f>
        <v>63991666</v>
      </c>
      <c r="R5" s="163"/>
      <c r="S5" s="114"/>
      <c r="T5" s="114"/>
      <c r="U5" s="113" t="s">
        <v>889</v>
      </c>
      <c r="V5" s="162">
        <f>SUM(W93:W195)</f>
        <v>62154916</v>
      </c>
      <c r="W5" s="163"/>
      <c r="X5" s="114"/>
      <c r="Y5" s="114"/>
      <c r="Z5" s="113" t="s">
        <v>889</v>
      </c>
      <c r="AA5" s="162">
        <f>SUM(AB93:AB195)</f>
        <v>33790166</v>
      </c>
      <c r="AB5" s="163"/>
      <c r="AC5" s="114"/>
      <c r="AD5" s="114"/>
    </row>
    <row r="6" spans="1:30" ht="12.75">
      <c r="A6" s="12"/>
      <c r="B6" s="115"/>
      <c r="C6" s="115"/>
      <c r="D6" s="115"/>
      <c r="E6" s="115"/>
      <c r="F6" s="12"/>
      <c r="G6" s="115"/>
      <c r="H6" s="115"/>
      <c r="I6" s="115"/>
      <c r="J6" s="115"/>
      <c r="K6" s="12"/>
      <c r="L6" s="115"/>
      <c r="M6" s="115"/>
      <c r="N6" s="115"/>
      <c r="O6" s="115"/>
      <c r="P6" s="12"/>
      <c r="Q6" s="115"/>
      <c r="R6" s="115"/>
      <c r="S6" s="115"/>
      <c r="T6" s="115"/>
      <c r="U6" s="12"/>
      <c r="V6" s="115"/>
      <c r="W6" s="115"/>
      <c r="X6" s="115"/>
      <c r="Y6" s="115"/>
      <c r="Z6" s="12"/>
      <c r="AA6" s="115"/>
      <c r="AB6" s="115"/>
      <c r="AC6" s="115"/>
      <c r="AD6" s="115"/>
    </row>
    <row r="7" spans="1:30" ht="12.75">
      <c r="A7" s="10"/>
      <c r="B7" s="11">
        <v>2005</v>
      </c>
      <c r="C7" s="11">
        <v>2006</v>
      </c>
      <c r="D7" s="11">
        <v>2007</v>
      </c>
      <c r="E7" s="11">
        <v>2008</v>
      </c>
      <c r="F7" s="10"/>
      <c r="G7" s="11">
        <v>2005</v>
      </c>
      <c r="H7" s="11">
        <v>2006</v>
      </c>
      <c r="I7" s="11">
        <v>2007</v>
      </c>
      <c r="J7" s="11">
        <v>2008</v>
      </c>
      <c r="K7" s="10"/>
      <c r="L7" s="11">
        <v>2005</v>
      </c>
      <c r="M7" s="11">
        <v>2006</v>
      </c>
      <c r="N7" s="11">
        <v>2007</v>
      </c>
      <c r="O7" s="11">
        <v>2008</v>
      </c>
      <c r="P7" s="10"/>
      <c r="Q7" s="11">
        <v>2005</v>
      </c>
      <c r="R7" s="11">
        <v>2006</v>
      </c>
      <c r="S7" s="11">
        <v>2007</v>
      </c>
      <c r="T7" s="11">
        <v>2008</v>
      </c>
      <c r="U7" s="10"/>
      <c r="V7" s="11">
        <v>2005</v>
      </c>
      <c r="W7" s="11">
        <v>2006</v>
      </c>
      <c r="X7" s="11">
        <v>2007</v>
      </c>
      <c r="Y7" s="11">
        <v>2008</v>
      </c>
      <c r="Z7" s="10"/>
      <c r="AA7" s="11">
        <v>2005</v>
      </c>
      <c r="AB7" s="11">
        <v>2006</v>
      </c>
      <c r="AC7" s="11">
        <v>2007</v>
      </c>
      <c r="AD7" s="11">
        <v>2008</v>
      </c>
    </row>
    <row r="8" spans="1:30" ht="12.75">
      <c r="A8" s="12" t="s">
        <v>894</v>
      </c>
      <c r="B8" s="13">
        <f>SUM(B13:B74)</f>
        <v>24237500</v>
      </c>
      <c r="C8" s="13">
        <f>SUM(C10:C67)</f>
        <v>10912499</v>
      </c>
      <c r="D8" s="13">
        <f>SUM(D10:D67)</f>
        <v>4012500</v>
      </c>
      <c r="E8" s="13">
        <f>SUM(E10:E67)</f>
        <v>0</v>
      </c>
      <c r="F8" s="12" t="s">
        <v>894</v>
      </c>
      <c r="G8" s="13">
        <f>SUM(G13:G74)</f>
        <v>5933332</v>
      </c>
      <c r="H8" s="13">
        <f>SUM(H10:H67)</f>
        <v>1200000</v>
      </c>
      <c r="I8" s="13">
        <f>SUM(I10:I67)</f>
        <v>0</v>
      </c>
      <c r="J8" s="13">
        <f>SUM(J10:J67)</f>
        <v>0</v>
      </c>
      <c r="K8" s="12" t="s">
        <v>894</v>
      </c>
      <c r="L8" s="13">
        <f>SUM(L13:L74)</f>
        <v>15455500</v>
      </c>
      <c r="M8" s="13">
        <f>SUM(M10:M67)</f>
        <v>10700000</v>
      </c>
      <c r="N8" s="13">
        <f>SUM(N10:N67)</f>
        <v>1200000</v>
      </c>
      <c r="O8" s="13">
        <f>SUM(O10:O67)</f>
        <v>0</v>
      </c>
      <c r="P8" s="12" t="s">
        <v>894</v>
      </c>
      <c r="Q8" s="13">
        <f>SUM(Q13:Q74)</f>
        <v>52367500</v>
      </c>
      <c r="R8" s="13">
        <f>SUM(R10:R67)</f>
        <v>22862500</v>
      </c>
      <c r="S8" s="13">
        <f>SUM(S10:S67)</f>
        <v>13762500</v>
      </c>
      <c r="T8" s="13">
        <f>SUM(T10:T67)</f>
        <v>2800000</v>
      </c>
      <c r="U8" s="12" t="s">
        <v>894</v>
      </c>
      <c r="V8" s="13">
        <f>SUM(V13:V74)</f>
        <v>26403000</v>
      </c>
      <c r="W8" s="13">
        <f>SUM(W10:W67)</f>
        <v>16120000</v>
      </c>
      <c r="X8" s="13">
        <f>SUM(X10:X67)</f>
        <v>6000000</v>
      </c>
      <c r="Y8" s="13">
        <f>SUM(Y10:Y67)</f>
        <v>5600000</v>
      </c>
      <c r="Z8" s="12" t="s">
        <v>894</v>
      </c>
      <c r="AA8" s="13">
        <f>SUM(AA13:AA74)</f>
        <v>27302000</v>
      </c>
      <c r="AB8" s="13">
        <f>SUM(AB10:AB67)</f>
        <v>21301000</v>
      </c>
      <c r="AC8" s="13">
        <f>SUM(AC10:AC67)</f>
        <v>5200000</v>
      </c>
      <c r="AD8" s="13">
        <f>SUM(AD10:AD67)</f>
        <v>2800000</v>
      </c>
    </row>
    <row r="9" spans="1:30" ht="12.75">
      <c r="A9" s="47"/>
      <c r="B9" s="2"/>
      <c r="C9" s="2"/>
      <c r="D9" s="2"/>
      <c r="E9" s="2"/>
      <c r="F9" s="47"/>
      <c r="G9" s="2"/>
      <c r="H9" s="2"/>
      <c r="I9" s="2"/>
      <c r="J9" s="2"/>
      <c r="K9" s="47"/>
      <c r="L9" s="2"/>
      <c r="M9" s="2"/>
      <c r="N9" s="2"/>
      <c r="O9" s="2"/>
      <c r="P9" s="47"/>
      <c r="Q9" s="2"/>
      <c r="R9" s="2"/>
      <c r="S9" s="2"/>
      <c r="T9" s="2"/>
      <c r="U9" s="47"/>
      <c r="V9" s="2"/>
      <c r="W9" s="2"/>
      <c r="X9" s="2"/>
      <c r="Y9" s="2"/>
      <c r="Z9" s="47"/>
      <c r="AA9" s="2"/>
      <c r="AB9" s="2"/>
      <c r="AC9" s="2"/>
      <c r="AD9" s="2"/>
    </row>
    <row r="10" spans="1:30" ht="12.75">
      <c r="A10" s="1" t="s">
        <v>2155</v>
      </c>
      <c r="B10" s="15"/>
      <c r="C10" s="16"/>
      <c r="D10" s="1"/>
      <c r="E10" s="1"/>
      <c r="F10" s="1" t="s">
        <v>2155</v>
      </c>
      <c r="G10" s="1"/>
      <c r="H10" s="1"/>
      <c r="I10" s="1"/>
      <c r="J10" s="1"/>
      <c r="K10" s="1" t="s">
        <v>2155</v>
      </c>
      <c r="L10" s="1"/>
      <c r="M10" s="1"/>
      <c r="N10" s="1"/>
      <c r="O10" s="1"/>
      <c r="P10" s="1" t="s">
        <v>2155</v>
      </c>
      <c r="Q10" s="1"/>
      <c r="R10" s="1"/>
      <c r="S10" s="1"/>
      <c r="T10" s="1"/>
      <c r="U10" s="1" t="s">
        <v>2155</v>
      </c>
      <c r="V10" s="1"/>
      <c r="W10" s="1"/>
      <c r="X10" s="1"/>
      <c r="Y10" s="1"/>
      <c r="Z10" s="1" t="s">
        <v>2155</v>
      </c>
      <c r="AA10" s="1"/>
      <c r="AB10" s="1"/>
      <c r="AC10" s="1"/>
      <c r="AD10" s="1"/>
    </row>
    <row r="11" spans="1:30" ht="12.75">
      <c r="A11" s="2"/>
      <c r="B11" s="2">
        <f>COUNT(B13:B74)</f>
        <v>33</v>
      </c>
      <c r="C11" s="19"/>
      <c r="D11" s="2"/>
      <c r="E11" s="2"/>
      <c r="F11" s="2"/>
      <c r="G11" s="2">
        <f>COUNT(G13:G74)</f>
        <v>15</v>
      </c>
      <c r="H11" s="2"/>
      <c r="I11" s="2"/>
      <c r="J11" s="2"/>
      <c r="K11" s="2"/>
      <c r="L11" s="2">
        <f>COUNT(L13:L74)</f>
        <v>24</v>
      </c>
      <c r="M11" s="19"/>
      <c r="N11" s="2"/>
      <c r="O11" s="2"/>
      <c r="P11" s="2"/>
      <c r="Q11" s="2">
        <f>COUNT(Q13:Q74)</f>
        <v>38</v>
      </c>
      <c r="R11" s="19"/>
      <c r="S11" s="2"/>
      <c r="T11" s="2"/>
      <c r="U11" s="2"/>
      <c r="V11" s="2">
        <f>COUNT(V13:V74)</f>
        <v>26</v>
      </c>
      <c r="W11" s="19"/>
      <c r="X11" s="2"/>
      <c r="Y11" s="2"/>
      <c r="Z11" s="2"/>
      <c r="AA11" s="2">
        <f>COUNT(AA13:AA74)</f>
        <v>27</v>
      </c>
      <c r="AB11" s="19"/>
      <c r="AC11" s="2"/>
      <c r="AD11" s="2"/>
    </row>
    <row r="12" spans="1:30" s="104" customFormat="1" ht="12.75">
      <c r="A12" s="17" t="s">
        <v>2156</v>
      </c>
      <c r="B12" s="17"/>
      <c r="C12" s="17"/>
      <c r="D12" s="17"/>
      <c r="E12" s="17"/>
      <c r="F12" s="17" t="s">
        <v>2156</v>
      </c>
      <c r="G12" s="17"/>
      <c r="H12" s="17"/>
      <c r="I12" s="17"/>
      <c r="J12" s="17"/>
      <c r="K12" s="17" t="s">
        <v>2156</v>
      </c>
      <c r="L12" s="17"/>
      <c r="M12" s="17"/>
      <c r="N12" s="17"/>
      <c r="O12" s="17"/>
      <c r="P12" s="17" t="s">
        <v>2156</v>
      </c>
      <c r="Q12" s="17"/>
      <c r="R12" s="17"/>
      <c r="S12" s="17"/>
      <c r="T12" s="17"/>
      <c r="U12" s="17" t="s">
        <v>2156</v>
      </c>
      <c r="V12" s="17"/>
      <c r="W12" s="17"/>
      <c r="X12" s="17"/>
      <c r="Y12" s="17"/>
      <c r="Z12" s="17" t="s">
        <v>2156</v>
      </c>
      <c r="AA12" s="17"/>
      <c r="AB12" s="17"/>
      <c r="AC12" s="17"/>
      <c r="AD12" s="17"/>
    </row>
    <row r="13" spans="1:30" s="104" customFormat="1" ht="12.75">
      <c r="A13" s="50" t="s">
        <v>3477</v>
      </c>
      <c r="B13" s="127">
        <v>300000</v>
      </c>
      <c r="C13" s="127">
        <v>400000</v>
      </c>
      <c r="D13" s="127" t="s">
        <v>2072</v>
      </c>
      <c r="E13" s="127" t="s">
        <v>2072</v>
      </c>
      <c r="F13" s="50" t="s">
        <v>3456</v>
      </c>
      <c r="G13" s="127">
        <v>400000</v>
      </c>
      <c r="H13" s="127" t="s">
        <v>2072</v>
      </c>
      <c r="I13" s="127" t="s">
        <v>2072</v>
      </c>
      <c r="J13" s="127"/>
      <c r="K13" s="50" t="s">
        <v>173</v>
      </c>
      <c r="L13" s="127">
        <v>100000</v>
      </c>
      <c r="M13" s="127" t="s">
        <v>2072</v>
      </c>
      <c r="N13" s="127" t="s">
        <v>2072</v>
      </c>
      <c r="O13" s="127" t="s">
        <v>2072</v>
      </c>
      <c r="P13" s="50" t="s">
        <v>3457</v>
      </c>
      <c r="Q13" s="127">
        <v>1750000</v>
      </c>
      <c r="R13" s="127" t="s">
        <v>2072</v>
      </c>
      <c r="S13" s="127" t="s">
        <v>2072</v>
      </c>
      <c r="T13" s="127" t="s">
        <v>2072</v>
      </c>
      <c r="U13" s="50" t="s">
        <v>3466</v>
      </c>
      <c r="V13" s="127">
        <v>400000</v>
      </c>
      <c r="W13" s="127" t="s">
        <v>2072</v>
      </c>
      <c r="X13" s="127" t="s">
        <v>2072</v>
      </c>
      <c r="Y13" s="127" t="s">
        <v>2072</v>
      </c>
      <c r="Z13" s="50" t="s">
        <v>3453</v>
      </c>
      <c r="AA13" s="127">
        <v>500000</v>
      </c>
      <c r="AB13" s="127" t="s">
        <v>2072</v>
      </c>
      <c r="AC13" s="127" t="s">
        <v>2072</v>
      </c>
      <c r="AD13" s="127" t="s">
        <v>2072</v>
      </c>
    </row>
    <row r="14" spans="1:30" s="104" customFormat="1" ht="12.75">
      <c r="A14" s="50" t="s">
        <v>350</v>
      </c>
      <c r="B14" s="127">
        <v>300000</v>
      </c>
      <c r="C14" s="127">
        <v>400000</v>
      </c>
      <c r="D14" s="127" t="s">
        <v>2072</v>
      </c>
      <c r="E14" s="127" t="s">
        <v>2072</v>
      </c>
      <c r="F14" s="50" t="s">
        <v>394</v>
      </c>
      <c r="G14" s="127">
        <v>100000</v>
      </c>
      <c r="H14" s="127" t="s">
        <v>2072</v>
      </c>
      <c r="I14" s="127" t="s">
        <v>2072</v>
      </c>
      <c r="J14" s="127"/>
      <c r="K14" s="50" t="s">
        <v>348</v>
      </c>
      <c r="L14" s="127">
        <v>100000</v>
      </c>
      <c r="M14" s="127" t="s">
        <v>2072</v>
      </c>
      <c r="N14" s="127" t="s">
        <v>2072</v>
      </c>
      <c r="O14" s="127" t="s">
        <v>2072</v>
      </c>
      <c r="P14" s="50" t="s">
        <v>346</v>
      </c>
      <c r="Q14" s="127">
        <v>200000</v>
      </c>
      <c r="R14" s="127">
        <v>300000</v>
      </c>
      <c r="S14" s="127">
        <v>400000</v>
      </c>
      <c r="T14" s="127" t="s">
        <v>2072</v>
      </c>
      <c r="U14" s="50" t="s">
        <v>374</v>
      </c>
      <c r="V14" s="127">
        <v>400000</v>
      </c>
      <c r="W14" s="127" t="s">
        <v>2072</v>
      </c>
      <c r="X14" s="127" t="s">
        <v>2072</v>
      </c>
      <c r="Y14" s="127" t="s">
        <v>2072</v>
      </c>
      <c r="Z14" s="50" t="s">
        <v>400</v>
      </c>
      <c r="AA14" s="127">
        <v>300000</v>
      </c>
      <c r="AB14" s="127">
        <v>400000</v>
      </c>
      <c r="AC14" s="127" t="s">
        <v>2072</v>
      </c>
      <c r="AD14" s="127" t="s">
        <v>2072</v>
      </c>
    </row>
    <row r="15" spans="1:30" s="104" customFormat="1" ht="12.75">
      <c r="A15" s="50" t="s">
        <v>372</v>
      </c>
      <c r="B15" s="127">
        <v>200000</v>
      </c>
      <c r="C15" s="127">
        <v>300000</v>
      </c>
      <c r="D15" s="127">
        <v>400000</v>
      </c>
      <c r="E15" s="127" t="s">
        <v>2072</v>
      </c>
      <c r="F15" s="50" t="s">
        <v>472</v>
      </c>
      <c r="G15" s="127">
        <v>400000</v>
      </c>
      <c r="H15" s="127" t="s">
        <v>2072</v>
      </c>
      <c r="I15" s="127" t="s">
        <v>2072</v>
      </c>
      <c r="J15" s="127"/>
      <c r="K15" s="50" t="s">
        <v>349</v>
      </c>
      <c r="L15" s="127" t="s">
        <v>2072</v>
      </c>
      <c r="M15" s="127" t="s">
        <v>2072</v>
      </c>
      <c r="N15" s="127" t="s">
        <v>2072</v>
      </c>
      <c r="O15" s="127" t="s">
        <v>2072</v>
      </c>
      <c r="P15" s="50" t="s">
        <v>356</v>
      </c>
      <c r="Q15" s="127">
        <v>3500000</v>
      </c>
      <c r="R15" s="127" t="s">
        <v>2072</v>
      </c>
      <c r="S15" s="127" t="s">
        <v>2072</v>
      </c>
      <c r="T15" s="127" t="s">
        <v>2072</v>
      </c>
      <c r="U15" s="50" t="s">
        <v>379</v>
      </c>
      <c r="V15" s="127">
        <v>1975000</v>
      </c>
      <c r="W15" s="127" t="s">
        <v>2072</v>
      </c>
      <c r="X15" s="127" t="s">
        <v>2072</v>
      </c>
      <c r="Y15" s="127" t="s">
        <v>2072</v>
      </c>
      <c r="Z15" s="50" t="s">
        <v>448</v>
      </c>
      <c r="AA15" s="127" t="s">
        <v>2072</v>
      </c>
      <c r="AB15" s="127" t="s">
        <v>2072</v>
      </c>
      <c r="AC15" s="127" t="s">
        <v>2072</v>
      </c>
      <c r="AD15" s="127" t="s">
        <v>2072</v>
      </c>
    </row>
    <row r="16" spans="1:30" s="104" customFormat="1" ht="12.75">
      <c r="A16" s="50" t="s">
        <v>474</v>
      </c>
      <c r="B16" s="127">
        <v>200000</v>
      </c>
      <c r="C16" s="127">
        <v>300000</v>
      </c>
      <c r="D16" s="127">
        <v>400000</v>
      </c>
      <c r="E16" s="127" t="s">
        <v>2072</v>
      </c>
      <c r="F16" s="50" t="s">
        <v>473</v>
      </c>
      <c r="G16" s="127" t="s">
        <v>2072</v>
      </c>
      <c r="H16" s="127" t="s">
        <v>2072</v>
      </c>
      <c r="I16" s="127" t="s">
        <v>2072</v>
      </c>
      <c r="J16" s="127"/>
      <c r="K16" s="50" t="s">
        <v>446</v>
      </c>
      <c r="L16" s="127" t="s">
        <v>2072</v>
      </c>
      <c r="M16" s="127" t="s">
        <v>2072</v>
      </c>
      <c r="N16" s="127" t="s">
        <v>2072</v>
      </c>
      <c r="O16" s="127" t="s">
        <v>2072</v>
      </c>
      <c r="P16" s="50" t="s">
        <v>358</v>
      </c>
      <c r="Q16" s="127">
        <v>300000</v>
      </c>
      <c r="R16" s="127">
        <v>400000</v>
      </c>
      <c r="S16" s="127" t="s">
        <v>2072</v>
      </c>
      <c r="T16" s="127" t="s">
        <v>2072</v>
      </c>
      <c r="U16" s="50" t="s">
        <v>417</v>
      </c>
      <c r="V16" s="127">
        <v>1925000</v>
      </c>
      <c r="W16" s="127" t="s">
        <v>2072</v>
      </c>
      <c r="X16" s="127" t="s">
        <v>2072</v>
      </c>
      <c r="Y16" s="127" t="s">
        <v>2072</v>
      </c>
      <c r="Z16" s="50" t="s">
        <v>2822</v>
      </c>
      <c r="AA16" s="127">
        <v>100000</v>
      </c>
      <c r="AB16" s="127" t="s">
        <v>2072</v>
      </c>
      <c r="AC16" s="127" t="s">
        <v>2072</v>
      </c>
      <c r="AD16" s="127" t="s">
        <v>2072</v>
      </c>
    </row>
    <row r="17" spans="1:30" s="104" customFormat="1" ht="12.75">
      <c r="A17" s="50" t="s">
        <v>481</v>
      </c>
      <c r="B17" s="127">
        <v>300000</v>
      </c>
      <c r="C17" s="127">
        <v>400000</v>
      </c>
      <c r="D17" s="127" t="s">
        <v>2072</v>
      </c>
      <c r="E17" s="127" t="s">
        <v>2072</v>
      </c>
      <c r="F17" s="50" t="s">
        <v>528</v>
      </c>
      <c r="G17" s="127" t="s">
        <v>2072</v>
      </c>
      <c r="H17" s="127" t="s">
        <v>2072</v>
      </c>
      <c r="I17" s="127" t="s">
        <v>2072</v>
      </c>
      <c r="J17" s="127"/>
      <c r="K17" s="50" t="s">
        <v>451</v>
      </c>
      <c r="L17" s="127" t="s">
        <v>2072</v>
      </c>
      <c r="M17" s="127" t="s">
        <v>2072</v>
      </c>
      <c r="N17" s="127" t="s">
        <v>2072</v>
      </c>
      <c r="O17" s="127" t="s">
        <v>2072</v>
      </c>
      <c r="P17" s="50" t="s">
        <v>477</v>
      </c>
      <c r="Q17" s="127">
        <v>1250000</v>
      </c>
      <c r="R17" s="127" t="s">
        <v>2072</v>
      </c>
      <c r="S17" s="127" t="s">
        <v>2072</v>
      </c>
      <c r="T17" s="127" t="s">
        <v>2072</v>
      </c>
      <c r="U17" s="50" t="s">
        <v>429</v>
      </c>
      <c r="V17" s="127">
        <v>750000</v>
      </c>
      <c r="W17" s="127" t="s">
        <v>2072</v>
      </c>
      <c r="X17" s="127" t="s">
        <v>2072</v>
      </c>
      <c r="Y17" s="127" t="s">
        <v>2072</v>
      </c>
      <c r="Z17" s="50" t="s">
        <v>485</v>
      </c>
      <c r="AA17" s="127">
        <v>200000</v>
      </c>
      <c r="AB17" s="127">
        <v>300000</v>
      </c>
      <c r="AC17" s="127">
        <v>400000</v>
      </c>
      <c r="AD17" s="127" t="s">
        <v>2072</v>
      </c>
    </row>
    <row r="18" spans="1:30" s="104" customFormat="1" ht="12.75">
      <c r="A18" s="50" t="s">
        <v>507</v>
      </c>
      <c r="B18" s="127">
        <v>600000</v>
      </c>
      <c r="C18" s="127" t="s">
        <v>2072</v>
      </c>
      <c r="D18" s="127" t="s">
        <v>2072</v>
      </c>
      <c r="E18" s="127" t="s">
        <v>2072</v>
      </c>
      <c r="F18" s="50" t="s">
        <v>3229</v>
      </c>
      <c r="G18" s="127" t="s">
        <v>2072</v>
      </c>
      <c r="H18" s="127" t="s">
        <v>2072</v>
      </c>
      <c r="I18" s="127" t="s">
        <v>2072</v>
      </c>
      <c r="J18" s="127"/>
      <c r="K18" s="50" t="s">
        <v>530</v>
      </c>
      <c r="L18" s="127" t="s">
        <v>2072</v>
      </c>
      <c r="M18" s="127" t="s">
        <v>2072</v>
      </c>
      <c r="N18" s="127" t="s">
        <v>2072</v>
      </c>
      <c r="O18" s="127" t="s">
        <v>2072</v>
      </c>
      <c r="P18" s="50" t="s">
        <v>492</v>
      </c>
      <c r="Q18" s="127">
        <v>400000</v>
      </c>
      <c r="R18" s="127" t="s">
        <v>2072</v>
      </c>
      <c r="S18" s="127" t="s">
        <v>2072</v>
      </c>
      <c r="T18" s="127" t="s">
        <v>2072</v>
      </c>
      <c r="U18" s="50" t="s">
        <v>1918</v>
      </c>
      <c r="V18" s="127">
        <v>1000000</v>
      </c>
      <c r="W18" s="127">
        <v>1000000</v>
      </c>
      <c r="X18" s="127" t="s">
        <v>2072</v>
      </c>
      <c r="Y18" s="127" t="s">
        <v>2072</v>
      </c>
      <c r="Z18" s="50" t="s">
        <v>551</v>
      </c>
      <c r="AA18" s="127">
        <v>300000</v>
      </c>
      <c r="AB18" s="127">
        <v>400000</v>
      </c>
      <c r="AC18" s="127" t="s">
        <v>2072</v>
      </c>
      <c r="AD18" s="127" t="s">
        <v>2072</v>
      </c>
    </row>
    <row r="19" spans="1:30" s="104" customFormat="1" ht="12.75">
      <c r="A19" s="50" t="s">
        <v>524</v>
      </c>
      <c r="B19" s="127">
        <v>400000</v>
      </c>
      <c r="C19" s="127" t="s">
        <v>2072</v>
      </c>
      <c r="D19" s="127" t="s">
        <v>2072</v>
      </c>
      <c r="E19" s="127" t="s">
        <v>2072</v>
      </c>
      <c r="F19" s="50" t="s">
        <v>3253</v>
      </c>
      <c r="G19" s="127" t="s">
        <v>2072</v>
      </c>
      <c r="H19" s="127" t="s">
        <v>2072</v>
      </c>
      <c r="I19" s="127" t="s">
        <v>2072</v>
      </c>
      <c r="J19" s="127"/>
      <c r="K19" s="50" t="s">
        <v>585</v>
      </c>
      <c r="L19" s="127">
        <v>300000</v>
      </c>
      <c r="M19" s="127">
        <v>400000</v>
      </c>
      <c r="N19" s="127" t="s">
        <v>2072</v>
      </c>
      <c r="O19" s="127" t="s">
        <v>2072</v>
      </c>
      <c r="P19" s="50" t="s">
        <v>515</v>
      </c>
      <c r="Q19" s="127">
        <v>400000</v>
      </c>
      <c r="R19" s="127" t="s">
        <v>2072</v>
      </c>
      <c r="S19" s="127" t="s">
        <v>2072</v>
      </c>
      <c r="T19" s="127" t="s">
        <v>2072</v>
      </c>
      <c r="U19" s="50" t="s">
        <v>1921</v>
      </c>
      <c r="V19" s="127">
        <v>510000</v>
      </c>
      <c r="W19" s="127">
        <v>510000</v>
      </c>
      <c r="X19" s="127" t="s">
        <v>2072</v>
      </c>
      <c r="Y19" s="127" t="s">
        <v>2072</v>
      </c>
      <c r="Z19" s="50" t="s">
        <v>1914</v>
      </c>
      <c r="AA19" s="127" t="s">
        <v>2072</v>
      </c>
      <c r="AB19" s="127" t="s">
        <v>2072</v>
      </c>
      <c r="AC19" s="127" t="s">
        <v>2072</v>
      </c>
      <c r="AD19" s="127" t="s">
        <v>2072</v>
      </c>
    </row>
    <row r="20" spans="1:30" s="104" customFormat="1" ht="12.75">
      <c r="A20" s="50" t="s">
        <v>556</v>
      </c>
      <c r="B20" s="127">
        <v>200000</v>
      </c>
      <c r="C20" s="127">
        <v>300000</v>
      </c>
      <c r="D20" s="127">
        <v>400000</v>
      </c>
      <c r="E20" s="127" t="s">
        <v>2072</v>
      </c>
      <c r="F20" s="50" t="s">
        <v>3310</v>
      </c>
      <c r="G20" s="127">
        <v>300000</v>
      </c>
      <c r="H20" s="127">
        <v>400000</v>
      </c>
      <c r="I20" s="127" t="s">
        <v>2072</v>
      </c>
      <c r="J20" s="127"/>
      <c r="K20" s="50" t="s">
        <v>154</v>
      </c>
      <c r="L20" s="127">
        <v>100000</v>
      </c>
      <c r="M20" s="127" t="s">
        <v>2072</v>
      </c>
      <c r="N20" s="127" t="s">
        <v>2072</v>
      </c>
      <c r="O20" s="127" t="s">
        <v>2072</v>
      </c>
      <c r="P20" s="50" t="s">
        <v>573</v>
      </c>
      <c r="Q20" s="127">
        <v>2510000</v>
      </c>
      <c r="R20" s="127" t="s">
        <v>2072</v>
      </c>
      <c r="S20" s="127" t="s">
        <v>2072</v>
      </c>
      <c r="T20" s="127" t="s">
        <v>2072</v>
      </c>
      <c r="U20" s="50" t="s">
        <v>1138</v>
      </c>
      <c r="V20" s="127" t="s">
        <v>2072</v>
      </c>
      <c r="W20" s="127" t="s">
        <v>2072</v>
      </c>
      <c r="X20" s="127" t="s">
        <v>2072</v>
      </c>
      <c r="Y20" s="127" t="s">
        <v>2072</v>
      </c>
      <c r="Z20" s="50" t="s">
        <v>2651</v>
      </c>
      <c r="AA20" s="127">
        <v>3500000</v>
      </c>
      <c r="AB20" s="127" t="s">
        <v>2072</v>
      </c>
      <c r="AC20" s="127" t="s">
        <v>2072</v>
      </c>
      <c r="AD20" s="127" t="s">
        <v>2072</v>
      </c>
    </row>
    <row r="21" spans="1:30" s="104" customFormat="1" ht="12.75">
      <c r="A21" s="50" t="s">
        <v>590</v>
      </c>
      <c r="B21" s="127">
        <v>400000</v>
      </c>
      <c r="C21" s="127" t="s">
        <v>2072</v>
      </c>
      <c r="D21" s="127" t="s">
        <v>2072</v>
      </c>
      <c r="E21" s="127" t="s">
        <v>2072</v>
      </c>
      <c r="F21" s="50" t="s">
        <v>1057</v>
      </c>
      <c r="G21" s="127">
        <v>100000</v>
      </c>
      <c r="H21" s="127" t="s">
        <v>2072</v>
      </c>
      <c r="I21" s="127" t="s">
        <v>2072</v>
      </c>
      <c r="J21" s="127"/>
      <c r="K21" s="50" t="s">
        <v>1159</v>
      </c>
      <c r="L21" s="127">
        <v>400000</v>
      </c>
      <c r="M21" s="127" t="s">
        <v>2072</v>
      </c>
      <c r="N21" s="127" t="s">
        <v>2072</v>
      </c>
      <c r="O21" s="127" t="s">
        <v>2072</v>
      </c>
      <c r="P21" s="50" t="s">
        <v>1122</v>
      </c>
      <c r="Q21" s="127">
        <v>2300000</v>
      </c>
      <c r="R21" s="127" t="s">
        <v>2072</v>
      </c>
      <c r="S21" s="127" t="s">
        <v>2072</v>
      </c>
      <c r="T21" s="127" t="s">
        <v>2072</v>
      </c>
      <c r="U21" s="50" t="s">
        <v>2644</v>
      </c>
      <c r="V21" s="127">
        <v>300000</v>
      </c>
      <c r="W21" s="127">
        <v>400000</v>
      </c>
      <c r="X21" s="127" t="s">
        <v>2072</v>
      </c>
      <c r="Y21" s="127" t="s">
        <v>2072</v>
      </c>
      <c r="Z21" s="50" t="s">
        <v>3218</v>
      </c>
      <c r="AA21" s="127">
        <v>2800000</v>
      </c>
      <c r="AB21" s="127">
        <v>2800000</v>
      </c>
      <c r="AC21" s="127">
        <v>2800000</v>
      </c>
      <c r="AD21" s="127">
        <v>2800000</v>
      </c>
    </row>
    <row r="22" spans="1:30" s="104" customFormat="1" ht="12.75">
      <c r="A22" s="50" t="s">
        <v>1915</v>
      </c>
      <c r="B22" s="127">
        <v>300000</v>
      </c>
      <c r="C22" s="127">
        <v>400000</v>
      </c>
      <c r="D22" s="127" t="s">
        <v>2072</v>
      </c>
      <c r="E22" s="127" t="s">
        <v>2072</v>
      </c>
      <c r="F22" s="50" t="s">
        <v>3392</v>
      </c>
      <c r="G22" s="127">
        <v>100000</v>
      </c>
      <c r="H22" s="127" t="s">
        <v>2072</v>
      </c>
      <c r="I22" s="127" t="s">
        <v>2072</v>
      </c>
      <c r="J22" s="127"/>
      <c r="K22" s="50" t="s">
        <v>1166</v>
      </c>
      <c r="L22" s="127">
        <v>100000</v>
      </c>
      <c r="M22" s="127" t="s">
        <v>2072</v>
      </c>
      <c r="N22" s="127" t="s">
        <v>2072</v>
      </c>
      <c r="O22" s="127" t="s">
        <v>2072</v>
      </c>
      <c r="P22" s="50" t="s">
        <v>1163</v>
      </c>
      <c r="Q22" s="127">
        <v>2750000</v>
      </c>
      <c r="R22" s="127" t="s">
        <v>2072</v>
      </c>
      <c r="S22" s="127" t="s">
        <v>2072</v>
      </c>
      <c r="T22" s="127" t="s">
        <v>2072</v>
      </c>
      <c r="U22" s="50" t="s">
        <v>3341</v>
      </c>
      <c r="V22" s="127" t="s">
        <v>2072</v>
      </c>
      <c r="W22" s="127" t="s">
        <v>2072</v>
      </c>
      <c r="X22" s="127" t="s">
        <v>2072</v>
      </c>
      <c r="Y22" s="127" t="s">
        <v>2072</v>
      </c>
      <c r="Z22" s="50" t="s">
        <v>3256</v>
      </c>
      <c r="AA22" s="127">
        <v>300000</v>
      </c>
      <c r="AB22" s="127">
        <v>400000</v>
      </c>
      <c r="AC22" s="127" t="s">
        <v>2072</v>
      </c>
      <c r="AD22" s="127" t="s">
        <v>2072</v>
      </c>
    </row>
    <row r="23" spans="1:30" s="104" customFormat="1" ht="12.75">
      <c r="A23" s="50" t="s">
        <v>1089</v>
      </c>
      <c r="B23" s="127">
        <v>950000</v>
      </c>
      <c r="C23" s="127" t="s">
        <v>2072</v>
      </c>
      <c r="D23" s="127" t="s">
        <v>2072</v>
      </c>
      <c r="E23" s="127" t="s">
        <v>2072</v>
      </c>
      <c r="F23" s="50" t="s">
        <v>3397</v>
      </c>
      <c r="G23" s="127">
        <v>366666</v>
      </c>
      <c r="H23" s="127" t="s">
        <v>2072</v>
      </c>
      <c r="I23" s="127" t="s">
        <v>2072</v>
      </c>
      <c r="J23" s="127"/>
      <c r="K23" s="50" t="s">
        <v>2595</v>
      </c>
      <c r="L23" s="127">
        <v>200000</v>
      </c>
      <c r="M23" s="127">
        <v>300000</v>
      </c>
      <c r="N23" s="127">
        <v>400000</v>
      </c>
      <c r="O23" s="127" t="s">
        <v>2072</v>
      </c>
      <c r="P23" s="50" t="s">
        <v>2633</v>
      </c>
      <c r="Q23" s="127">
        <v>2800000</v>
      </c>
      <c r="R23" s="127">
        <v>2800000</v>
      </c>
      <c r="S23" s="127">
        <v>2800000</v>
      </c>
      <c r="T23" s="127" t="s">
        <v>2072</v>
      </c>
      <c r="U23" s="50" t="s">
        <v>3378</v>
      </c>
      <c r="V23" s="127">
        <v>500000</v>
      </c>
      <c r="W23" s="127" t="s">
        <v>2072</v>
      </c>
      <c r="X23" s="127" t="s">
        <v>2072</v>
      </c>
      <c r="Y23" s="127" t="s">
        <v>2072</v>
      </c>
      <c r="Z23" s="50" t="s">
        <v>3282</v>
      </c>
      <c r="AA23" s="127" t="s">
        <v>2072</v>
      </c>
      <c r="AB23" s="127" t="s">
        <v>2072</v>
      </c>
      <c r="AC23" s="127" t="s">
        <v>2072</v>
      </c>
      <c r="AD23" s="127" t="s">
        <v>2072</v>
      </c>
    </row>
    <row r="24" spans="1:30" s="104" customFormat="1" ht="12.75">
      <c r="A24" s="50" t="s">
        <v>1091</v>
      </c>
      <c r="B24" s="127">
        <v>300000</v>
      </c>
      <c r="C24" s="127">
        <v>400000</v>
      </c>
      <c r="D24" s="127" t="s">
        <v>2072</v>
      </c>
      <c r="E24" s="127" t="s">
        <v>2072</v>
      </c>
      <c r="F24" s="50" t="s">
        <v>3433</v>
      </c>
      <c r="G24" s="127" t="s">
        <v>2072</v>
      </c>
      <c r="H24" s="127" t="s">
        <v>2072</v>
      </c>
      <c r="I24" s="127" t="s">
        <v>2072</v>
      </c>
      <c r="J24" s="127"/>
      <c r="K24" s="50" t="s">
        <v>2615</v>
      </c>
      <c r="L24" s="127">
        <v>100000</v>
      </c>
      <c r="M24" s="127" t="s">
        <v>2072</v>
      </c>
      <c r="N24" s="127" t="s">
        <v>2072</v>
      </c>
      <c r="O24" s="127" t="s">
        <v>2072</v>
      </c>
      <c r="P24" s="50" t="s">
        <v>3213</v>
      </c>
      <c r="Q24" s="127">
        <v>100000</v>
      </c>
      <c r="R24" s="127" t="s">
        <v>2072</v>
      </c>
      <c r="S24" s="127" t="s">
        <v>2072</v>
      </c>
      <c r="T24" s="127" t="s">
        <v>2072</v>
      </c>
      <c r="U24" s="50" t="s">
        <v>3417</v>
      </c>
      <c r="V24" s="127" t="s">
        <v>2072</v>
      </c>
      <c r="W24" s="127" t="s">
        <v>2072</v>
      </c>
      <c r="X24" s="127" t="s">
        <v>2072</v>
      </c>
      <c r="Y24" s="127" t="s">
        <v>2072</v>
      </c>
      <c r="Z24" s="50" t="s">
        <v>3329</v>
      </c>
      <c r="AA24" s="127">
        <v>400000</v>
      </c>
      <c r="AB24" s="127" t="s">
        <v>2072</v>
      </c>
      <c r="AC24" s="127" t="s">
        <v>2072</v>
      </c>
      <c r="AD24" s="127" t="s">
        <v>2072</v>
      </c>
    </row>
    <row r="25" spans="1:30" s="104" customFormat="1" ht="12.75">
      <c r="A25" s="50" t="s">
        <v>2593</v>
      </c>
      <c r="B25" s="127">
        <v>300000</v>
      </c>
      <c r="C25" s="127">
        <v>400000</v>
      </c>
      <c r="D25" s="127" t="s">
        <v>2072</v>
      </c>
      <c r="E25" s="127" t="s">
        <v>2072</v>
      </c>
      <c r="F25" s="50"/>
      <c r="G25" s="127"/>
      <c r="H25" s="127"/>
      <c r="I25" s="127"/>
      <c r="J25" s="127"/>
      <c r="K25" s="50" t="s">
        <v>3197</v>
      </c>
      <c r="L25" s="127">
        <v>255000</v>
      </c>
      <c r="M25" s="127" t="s">
        <v>2072</v>
      </c>
      <c r="N25" s="127" t="s">
        <v>2072</v>
      </c>
      <c r="O25" s="127" t="s">
        <v>2072</v>
      </c>
      <c r="P25" s="50" t="s">
        <v>3219</v>
      </c>
      <c r="Q25" s="127">
        <v>300000</v>
      </c>
      <c r="R25" s="127">
        <v>400000</v>
      </c>
      <c r="S25" s="127" t="s">
        <v>2072</v>
      </c>
      <c r="T25" s="127" t="s">
        <v>2072</v>
      </c>
      <c r="U25" s="98"/>
      <c r="V25" s="103"/>
      <c r="W25" s="103"/>
      <c r="X25" s="103"/>
      <c r="Y25" s="103"/>
      <c r="Z25" s="50" t="s">
        <v>3351</v>
      </c>
      <c r="AA25" s="127">
        <v>200000</v>
      </c>
      <c r="AB25" s="127">
        <v>300000</v>
      </c>
      <c r="AC25" s="127">
        <v>400000</v>
      </c>
      <c r="AD25" s="127" t="s">
        <v>2072</v>
      </c>
    </row>
    <row r="26" spans="1:30" s="104" customFormat="1" ht="12.75">
      <c r="A26" s="50" t="s">
        <v>2636</v>
      </c>
      <c r="B26" s="127">
        <v>300000</v>
      </c>
      <c r="C26" s="127">
        <v>400000</v>
      </c>
      <c r="D26" s="127" t="s">
        <v>2072</v>
      </c>
      <c r="E26" s="127" t="s">
        <v>2072</v>
      </c>
      <c r="F26" s="50"/>
      <c r="G26" s="127"/>
      <c r="H26" s="127"/>
      <c r="I26" s="127"/>
      <c r="J26" s="127"/>
      <c r="K26" s="50" t="s">
        <v>3239</v>
      </c>
      <c r="L26" s="127" t="s">
        <v>2072</v>
      </c>
      <c r="M26" s="127" t="s">
        <v>2072</v>
      </c>
      <c r="N26" s="127" t="s">
        <v>2072</v>
      </c>
      <c r="O26" s="127" t="s">
        <v>2072</v>
      </c>
      <c r="P26" s="50" t="s">
        <v>3233</v>
      </c>
      <c r="Q26" s="127">
        <v>2800000</v>
      </c>
      <c r="R26" s="127">
        <v>2800000</v>
      </c>
      <c r="S26" s="127">
        <v>2800000</v>
      </c>
      <c r="T26" s="127" t="s">
        <v>2072</v>
      </c>
      <c r="U26" s="98"/>
      <c r="V26" s="103"/>
      <c r="W26" s="103"/>
      <c r="X26" s="103"/>
      <c r="Y26" s="103"/>
      <c r="Z26" s="50" t="s">
        <v>3423</v>
      </c>
      <c r="AA26" s="127">
        <v>400000</v>
      </c>
      <c r="AB26" s="127" t="s">
        <v>2072</v>
      </c>
      <c r="AC26" s="127" t="s">
        <v>2072</v>
      </c>
      <c r="AD26" s="127" t="s">
        <v>2072</v>
      </c>
    </row>
    <row r="27" spans="1:30" s="104" customFormat="1" ht="12.75">
      <c r="A27" s="50" t="s">
        <v>2654</v>
      </c>
      <c r="B27" s="127">
        <v>300000</v>
      </c>
      <c r="C27" s="127">
        <v>400000</v>
      </c>
      <c r="D27" s="127" t="s">
        <v>2072</v>
      </c>
      <c r="E27" s="127" t="s">
        <v>2072</v>
      </c>
      <c r="F27" s="50"/>
      <c r="G27" s="127"/>
      <c r="H27" s="127"/>
      <c r="I27" s="127"/>
      <c r="J27" s="127"/>
      <c r="K27" s="50" t="s">
        <v>3270</v>
      </c>
      <c r="L27" s="127" t="s">
        <v>2072</v>
      </c>
      <c r="M27" s="127" t="s">
        <v>2072</v>
      </c>
      <c r="N27" s="127" t="s">
        <v>2072</v>
      </c>
      <c r="O27" s="127" t="s">
        <v>2072</v>
      </c>
      <c r="P27" s="50" t="s">
        <v>3296</v>
      </c>
      <c r="Q27" s="127">
        <v>400000</v>
      </c>
      <c r="R27" s="127" t="s">
        <v>2072</v>
      </c>
      <c r="S27" s="127" t="s">
        <v>2072</v>
      </c>
      <c r="T27" s="127" t="s">
        <v>2072</v>
      </c>
      <c r="U27" s="98"/>
      <c r="V27" s="103"/>
      <c r="W27" s="103"/>
      <c r="X27" s="103"/>
      <c r="Y27" s="103"/>
      <c r="Z27" s="50" t="s">
        <v>3426</v>
      </c>
      <c r="AA27" s="127">
        <v>701000</v>
      </c>
      <c r="AB27" s="127">
        <v>701000</v>
      </c>
      <c r="AC27" s="127" t="s">
        <v>2072</v>
      </c>
      <c r="AD27" s="127" t="s">
        <v>2072</v>
      </c>
    </row>
    <row r="28" spans="1:30" s="104" customFormat="1" ht="12.75">
      <c r="A28" s="50" t="s">
        <v>3274</v>
      </c>
      <c r="B28" s="127" t="s">
        <v>2072</v>
      </c>
      <c r="C28" s="127" t="s">
        <v>2072</v>
      </c>
      <c r="D28" s="127" t="s">
        <v>2072</v>
      </c>
      <c r="E28" s="127" t="s">
        <v>2072</v>
      </c>
      <c r="F28" s="50"/>
      <c r="G28" s="127"/>
      <c r="H28" s="127"/>
      <c r="I28" s="127"/>
      <c r="J28" s="127"/>
      <c r="K28" s="50" t="s">
        <v>3281</v>
      </c>
      <c r="L28" s="127">
        <v>250000</v>
      </c>
      <c r="M28" s="127" t="s">
        <v>2072</v>
      </c>
      <c r="N28" s="127" t="s">
        <v>2072</v>
      </c>
      <c r="O28" s="127" t="s">
        <v>2072</v>
      </c>
      <c r="P28" s="50" t="s">
        <v>3298</v>
      </c>
      <c r="Q28" s="127">
        <v>2750000</v>
      </c>
      <c r="R28" s="127" t="s">
        <v>2072</v>
      </c>
      <c r="S28" s="127" t="s">
        <v>2072</v>
      </c>
      <c r="T28" s="127" t="s">
        <v>2072</v>
      </c>
      <c r="U28" s="98"/>
      <c r="V28" s="103"/>
      <c r="W28" s="103"/>
      <c r="X28" s="103"/>
      <c r="Y28" s="103"/>
      <c r="Z28" s="50" t="s">
        <v>3435</v>
      </c>
      <c r="AA28" s="127">
        <v>7000000</v>
      </c>
      <c r="AB28" s="127">
        <v>7000000</v>
      </c>
      <c r="AC28" s="127" t="s">
        <v>2072</v>
      </c>
      <c r="AD28" s="127" t="s">
        <v>2072</v>
      </c>
    </row>
    <row r="29" spans="1:30" s="104" customFormat="1" ht="12.75">
      <c r="A29" s="50" t="s">
        <v>3348</v>
      </c>
      <c r="B29" s="127">
        <v>400000</v>
      </c>
      <c r="C29" s="127" t="s">
        <v>2072</v>
      </c>
      <c r="D29" s="127" t="s">
        <v>2072</v>
      </c>
      <c r="E29" s="127" t="s">
        <v>2072</v>
      </c>
      <c r="F29" s="50"/>
      <c r="G29" s="127"/>
      <c r="H29" s="127"/>
      <c r="I29" s="127"/>
      <c r="J29" s="127"/>
      <c r="K29" s="50" t="s">
        <v>3287</v>
      </c>
      <c r="L29" s="127" t="s">
        <v>2072</v>
      </c>
      <c r="M29" s="127" t="s">
        <v>2072</v>
      </c>
      <c r="N29" s="127" t="s">
        <v>2072</v>
      </c>
      <c r="O29" s="127" t="s">
        <v>2072</v>
      </c>
      <c r="P29" s="50" t="s">
        <v>3312</v>
      </c>
      <c r="Q29" s="127">
        <v>200000</v>
      </c>
      <c r="R29" s="127">
        <v>300000</v>
      </c>
      <c r="S29" s="127">
        <v>400000</v>
      </c>
      <c r="T29" s="127" t="s">
        <v>2072</v>
      </c>
      <c r="U29" s="98"/>
      <c r="V29" s="103"/>
      <c r="W29" s="103"/>
      <c r="X29" s="103"/>
      <c r="Y29" s="103"/>
      <c r="Z29" s="98"/>
      <c r="AA29" s="103"/>
      <c r="AB29" s="103"/>
      <c r="AC29" s="103"/>
      <c r="AD29" s="103"/>
    </row>
    <row r="30" spans="1:30" s="104" customFormat="1" ht="12.75">
      <c r="A30" s="50" t="s">
        <v>3386</v>
      </c>
      <c r="B30" s="127" t="s">
        <v>2072</v>
      </c>
      <c r="C30" s="127" t="s">
        <v>2072</v>
      </c>
      <c r="D30" s="127" t="s">
        <v>2072</v>
      </c>
      <c r="E30" s="127" t="s">
        <v>2072</v>
      </c>
      <c r="F30" s="50"/>
      <c r="G30" s="127"/>
      <c r="H30" s="127"/>
      <c r="I30" s="127"/>
      <c r="J30" s="127"/>
      <c r="K30" s="50" t="s">
        <v>3333</v>
      </c>
      <c r="L30" s="127">
        <v>200000</v>
      </c>
      <c r="M30" s="127">
        <v>300000</v>
      </c>
      <c r="N30" s="127">
        <v>400000</v>
      </c>
      <c r="O30" s="127" t="s">
        <v>2072</v>
      </c>
      <c r="P30" s="50" t="s">
        <v>3325</v>
      </c>
      <c r="Q30" s="127">
        <v>2800000</v>
      </c>
      <c r="R30" s="127">
        <v>2800000</v>
      </c>
      <c r="S30" s="127">
        <v>2800000</v>
      </c>
      <c r="T30" s="127">
        <v>2800000</v>
      </c>
      <c r="U30" s="98"/>
      <c r="V30" s="103"/>
      <c r="W30" s="103"/>
      <c r="X30" s="103"/>
      <c r="Y30" s="103"/>
      <c r="Z30" s="98"/>
      <c r="AA30" s="103"/>
      <c r="AB30" s="103"/>
      <c r="AC30" s="103"/>
      <c r="AD30" s="103"/>
    </row>
    <row r="31" spans="1:30" s="104" customFormat="1" ht="12.75">
      <c r="A31" s="50" t="s">
        <v>3394</v>
      </c>
      <c r="B31" s="127">
        <v>400000</v>
      </c>
      <c r="C31" s="127" t="s">
        <v>2072</v>
      </c>
      <c r="D31" s="127" t="s">
        <v>2072</v>
      </c>
      <c r="E31" s="127" t="s">
        <v>2072</v>
      </c>
      <c r="F31" s="50"/>
      <c r="G31" s="127"/>
      <c r="H31" s="127"/>
      <c r="I31" s="127"/>
      <c r="J31" s="127"/>
      <c r="K31" s="50" t="s">
        <v>3374</v>
      </c>
      <c r="L31" s="127">
        <v>3500500</v>
      </c>
      <c r="M31" s="127" t="s">
        <v>2072</v>
      </c>
      <c r="N31" s="127" t="s">
        <v>2072</v>
      </c>
      <c r="O31" s="127" t="s">
        <v>2072</v>
      </c>
      <c r="P31" s="50" t="s">
        <v>2747</v>
      </c>
      <c r="Q31" s="127">
        <v>100000</v>
      </c>
      <c r="R31" s="127" t="s">
        <v>2072</v>
      </c>
      <c r="S31" s="127" t="s">
        <v>2072</v>
      </c>
      <c r="T31" s="127" t="s">
        <v>2072</v>
      </c>
      <c r="U31" s="98"/>
      <c r="V31" s="103"/>
      <c r="W31" s="103"/>
      <c r="X31" s="103"/>
      <c r="Y31" s="103"/>
      <c r="Z31" s="98"/>
      <c r="AA31" s="103"/>
      <c r="AB31" s="103"/>
      <c r="AC31" s="103"/>
      <c r="AD31" s="103"/>
    </row>
    <row r="32" spans="1:30" s="104" customFormat="1" ht="12.75">
      <c r="A32" s="50" t="s">
        <v>3401</v>
      </c>
      <c r="B32" s="127">
        <v>100000</v>
      </c>
      <c r="C32" s="127" t="s">
        <v>2072</v>
      </c>
      <c r="D32" s="127" t="s">
        <v>2072</v>
      </c>
      <c r="E32" s="127" t="s">
        <v>2072</v>
      </c>
      <c r="F32" s="50"/>
      <c r="G32" s="127"/>
      <c r="H32" s="127"/>
      <c r="I32" s="127"/>
      <c r="J32" s="127"/>
      <c r="K32" s="50" t="s">
        <v>3377</v>
      </c>
      <c r="L32" s="127" t="s">
        <v>2072</v>
      </c>
      <c r="M32" s="127" t="s">
        <v>2072</v>
      </c>
      <c r="N32" s="127" t="s">
        <v>2072</v>
      </c>
      <c r="O32" s="127" t="s">
        <v>2072</v>
      </c>
      <c r="P32" s="50" t="s">
        <v>3398</v>
      </c>
      <c r="Q32" s="127">
        <v>400000</v>
      </c>
      <c r="R32" s="127" t="s">
        <v>2072</v>
      </c>
      <c r="S32" s="127" t="s">
        <v>2072</v>
      </c>
      <c r="T32" s="127" t="s">
        <v>2072</v>
      </c>
      <c r="U32" s="98"/>
      <c r="V32" s="103"/>
      <c r="W32" s="103"/>
      <c r="X32" s="103"/>
      <c r="Y32" s="103"/>
      <c r="Z32" s="98"/>
      <c r="AA32" s="103"/>
      <c r="AB32" s="103"/>
      <c r="AC32" s="103"/>
      <c r="AD32" s="103"/>
    </row>
    <row r="33" spans="1:30" s="104" customFormat="1" ht="12.75">
      <c r="A33" s="50" t="s">
        <v>3406</v>
      </c>
      <c r="B33" s="127">
        <v>6000000</v>
      </c>
      <c r="C33" s="127" t="s">
        <v>2072</v>
      </c>
      <c r="D33" s="127" t="s">
        <v>2072</v>
      </c>
      <c r="E33" s="127" t="s">
        <v>2072</v>
      </c>
      <c r="F33" s="98"/>
      <c r="G33" s="103"/>
      <c r="H33" s="103"/>
      <c r="I33" s="103"/>
      <c r="J33" s="103"/>
      <c r="K33" s="98"/>
      <c r="L33" s="103"/>
      <c r="M33" s="103"/>
      <c r="N33" s="103"/>
      <c r="O33" s="63"/>
      <c r="P33" s="50" t="s">
        <v>3399</v>
      </c>
      <c r="Q33" s="127">
        <v>3362500</v>
      </c>
      <c r="R33" s="127">
        <v>3362500</v>
      </c>
      <c r="S33" s="127">
        <v>3362500</v>
      </c>
      <c r="T33" s="127" t="s">
        <v>2072</v>
      </c>
      <c r="U33" s="98"/>
      <c r="V33" s="103"/>
      <c r="W33" s="103"/>
      <c r="X33" s="103"/>
      <c r="Y33" s="103"/>
      <c r="Z33" s="98"/>
      <c r="AA33" s="103"/>
      <c r="AB33" s="103"/>
      <c r="AC33" s="103"/>
      <c r="AD33" s="103"/>
    </row>
    <row r="34" spans="1:30" s="104" customFormat="1" ht="12.75">
      <c r="A34" s="50" t="s">
        <v>3419</v>
      </c>
      <c r="B34" s="127">
        <v>475000</v>
      </c>
      <c r="C34" s="127" t="s">
        <v>2072</v>
      </c>
      <c r="D34" s="127" t="s">
        <v>2072</v>
      </c>
      <c r="E34" s="127" t="s">
        <v>2072</v>
      </c>
      <c r="F34" s="98"/>
      <c r="G34" s="63"/>
      <c r="H34" s="63"/>
      <c r="I34" s="63"/>
      <c r="J34" s="63"/>
      <c r="K34" s="98"/>
      <c r="L34" s="63"/>
      <c r="M34" s="63"/>
      <c r="N34" s="63"/>
      <c r="O34" s="63"/>
      <c r="P34" s="50" t="s">
        <v>3425</v>
      </c>
      <c r="Q34" s="127">
        <v>2750000</v>
      </c>
      <c r="R34" s="127" t="s">
        <v>2072</v>
      </c>
      <c r="S34" s="127" t="s">
        <v>2072</v>
      </c>
      <c r="T34" s="127" t="s">
        <v>2072</v>
      </c>
      <c r="U34" s="98"/>
      <c r="V34" s="103"/>
      <c r="W34" s="103"/>
      <c r="X34" s="103"/>
      <c r="Y34" s="103"/>
      <c r="Z34" s="98"/>
      <c r="AA34" s="103"/>
      <c r="AB34" s="103"/>
      <c r="AC34" s="103"/>
      <c r="AD34" s="103"/>
    </row>
    <row r="35" spans="1:30" s="104" customFormat="1" ht="12.75">
      <c r="A35" s="50"/>
      <c r="B35" s="127" t="s">
        <v>2072</v>
      </c>
      <c r="C35" s="127" t="s">
        <v>2072</v>
      </c>
      <c r="D35" s="127" t="s">
        <v>2072</v>
      </c>
      <c r="E35" s="127" t="s">
        <v>2072</v>
      </c>
      <c r="F35" s="98"/>
      <c r="G35" s="63"/>
      <c r="H35" s="63"/>
      <c r="I35" s="63"/>
      <c r="J35" s="63"/>
      <c r="K35" s="98"/>
      <c r="L35" s="63"/>
      <c r="M35" s="63"/>
      <c r="N35" s="63"/>
      <c r="O35" s="63"/>
      <c r="P35" s="98"/>
      <c r="Q35" s="103"/>
      <c r="R35" s="103"/>
      <c r="S35" s="63"/>
      <c r="T35" s="63"/>
      <c r="U35" s="98"/>
      <c r="V35" s="103"/>
      <c r="W35" s="103"/>
      <c r="X35" s="103"/>
      <c r="Y35" s="103"/>
      <c r="Z35" s="98"/>
      <c r="AA35" s="63"/>
      <c r="AB35" s="63"/>
      <c r="AC35" s="63"/>
      <c r="AD35" s="63"/>
    </row>
    <row r="36" spans="1:30" s="104" customFormat="1" ht="12.75">
      <c r="A36" s="50"/>
      <c r="B36" s="127" t="s">
        <v>2072</v>
      </c>
      <c r="C36" s="127" t="s">
        <v>2072</v>
      </c>
      <c r="D36" s="127" t="s">
        <v>2072</v>
      </c>
      <c r="E36" s="127" t="s">
        <v>2072</v>
      </c>
      <c r="F36" s="98"/>
      <c r="G36" s="63"/>
      <c r="H36" s="63"/>
      <c r="I36" s="63"/>
      <c r="J36" s="63"/>
      <c r="K36" s="98"/>
      <c r="L36" s="63"/>
      <c r="M36" s="63"/>
      <c r="N36" s="63"/>
      <c r="O36" s="63"/>
      <c r="P36" s="98"/>
      <c r="Q36" s="63"/>
      <c r="R36" s="63"/>
      <c r="S36" s="63"/>
      <c r="T36" s="63"/>
      <c r="U36" s="98"/>
      <c r="V36" s="103"/>
      <c r="W36" s="103"/>
      <c r="X36" s="103"/>
      <c r="Y36" s="103"/>
      <c r="Z36" s="98"/>
      <c r="AA36" s="63"/>
      <c r="AB36" s="63"/>
      <c r="AC36" s="63"/>
      <c r="AD36" s="63"/>
    </row>
    <row r="37" spans="1:30" s="104" customFormat="1" ht="12.75">
      <c r="A37" s="98"/>
      <c r="B37" s="103"/>
      <c r="C37" s="103"/>
      <c r="D37" s="103"/>
      <c r="E37" s="103"/>
      <c r="F37" s="98"/>
      <c r="G37" s="63"/>
      <c r="H37" s="63"/>
      <c r="I37" s="63"/>
      <c r="J37" s="63"/>
      <c r="K37" s="98"/>
      <c r="L37" s="63"/>
      <c r="M37" s="63"/>
      <c r="N37" s="63"/>
      <c r="O37" s="63"/>
      <c r="P37" s="98"/>
      <c r="Q37" s="63"/>
      <c r="R37" s="63"/>
      <c r="S37" s="63"/>
      <c r="T37" s="63"/>
      <c r="U37" s="98"/>
      <c r="V37" s="103"/>
      <c r="W37" s="103"/>
      <c r="X37" s="103"/>
      <c r="Y37" s="103"/>
      <c r="Z37" s="98"/>
      <c r="AA37" s="63"/>
      <c r="AB37" s="63"/>
      <c r="AC37" s="63"/>
      <c r="AD37" s="63"/>
    </row>
    <row r="38" spans="1:30" s="104" customFormat="1" ht="12.75">
      <c r="A38" s="98"/>
      <c r="B38" s="103"/>
      <c r="C38" s="103"/>
      <c r="D38" s="103"/>
      <c r="E38" s="103"/>
      <c r="F38" s="98"/>
      <c r="G38" s="63"/>
      <c r="H38" s="63"/>
      <c r="I38" s="63"/>
      <c r="J38" s="63"/>
      <c r="K38" s="98"/>
      <c r="L38" s="63"/>
      <c r="M38" s="63"/>
      <c r="N38" s="63"/>
      <c r="O38" s="63"/>
      <c r="P38" s="98"/>
      <c r="Q38" s="63"/>
      <c r="R38" s="63"/>
      <c r="S38" s="63"/>
      <c r="T38" s="63"/>
      <c r="U38" s="98"/>
      <c r="V38" s="103"/>
      <c r="W38" s="103"/>
      <c r="X38" s="103"/>
      <c r="Y38" s="103"/>
      <c r="Z38" s="98"/>
      <c r="AA38" s="63"/>
      <c r="AB38" s="63"/>
      <c r="AC38" s="63"/>
      <c r="AD38" s="63"/>
    </row>
    <row r="39" spans="1:30" s="104" customFormat="1" ht="12.75">
      <c r="A39" s="98"/>
      <c r="B39" s="103"/>
      <c r="C39" s="103"/>
      <c r="D39" s="103"/>
      <c r="E39" s="103"/>
      <c r="F39" s="98"/>
      <c r="G39" s="63"/>
      <c r="H39" s="63"/>
      <c r="I39" s="63"/>
      <c r="J39" s="63"/>
      <c r="K39" s="98"/>
      <c r="L39" s="63"/>
      <c r="M39" s="63"/>
      <c r="N39" s="63"/>
      <c r="O39" s="63"/>
      <c r="P39" s="98"/>
      <c r="Q39" s="63"/>
      <c r="R39" s="63"/>
      <c r="S39" s="63"/>
      <c r="T39" s="63"/>
      <c r="U39" s="98"/>
      <c r="V39" s="103"/>
      <c r="W39" s="103"/>
      <c r="X39" s="103"/>
      <c r="Y39" s="103"/>
      <c r="Z39" s="98"/>
      <c r="AA39" s="63"/>
      <c r="AB39" s="63"/>
      <c r="AC39" s="63"/>
      <c r="AD39" s="63"/>
    </row>
    <row r="40" spans="1:30" s="104" customFormat="1" ht="12.75">
      <c r="A40" s="98"/>
      <c r="B40" s="103"/>
      <c r="C40" s="103"/>
      <c r="D40" s="103"/>
      <c r="E40" s="103"/>
      <c r="F40" s="98"/>
      <c r="G40" s="63"/>
      <c r="H40" s="63"/>
      <c r="I40" s="63"/>
      <c r="J40" s="63"/>
      <c r="K40" s="98"/>
      <c r="L40" s="63"/>
      <c r="M40" s="63"/>
      <c r="N40" s="63"/>
      <c r="O40" s="63"/>
      <c r="P40" s="98"/>
      <c r="Q40" s="63"/>
      <c r="R40" s="63"/>
      <c r="S40" s="63"/>
      <c r="T40" s="63"/>
      <c r="U40" s="98"/>
      <c r="V40" s="63"/>
      <c r="W40" s="63"/>
      <c r="X40" s="63"/>
      <c r="Y40" s="63"/>
      <c r="Z40" s="98"/>
      <c r="AA40" s="63"/>
      <c r="AB40" s="63"/>
      <c r="AC40" s="63"/>
      <c r="AD40" s="63"/>
    </row>
    <row r="41" spans="1:30" s="104" customFormat="1" ht="12.75">
      <c r="A41" s="98"/>
      <c r="B41" s="103"/>
      <c r="C41" s="103"/>
      <c r="D41" s="103"/>
      <c r="E41" s="63"/>
      <c r="F41" s="98"/>
      <c r="G41" s="63"/>
      <c r="H41" s="63"/>
      <c r="I41" s="63"/>
      <c r="J41" s="63"/>
      <c r="K41" s="98"/>
      <c r="L41" s="63"/>
      <c r="M41" s="63"/>
      <c r="N41" s="63"/>
      <c r="O41" s="63"/>
      <c r="P41" s="98"/>
      <c r="Q41" s="63"/>
      <c r="R41" s="63"/>
      <c r="S41" s="63"/>
      <c r="T41" s="63"/>
      <c r="U41" s="98"/>
      <c r="V41" s="63"/>
      <c r="W41" s="63"/>
      <c r="X41" s="63"/>
      <c r="Y41" s="63"/>
      <c r="Z41" s="98"/>
      <c r="AA41" s="63"/>
      <c r="AB41" s="63"/>
      <c r="AC41" s="63"/>
      <c r="AD41" s="63"/>
    </row>
    <row r="42" spans="1:30" s="104" customFormat="1" ht="12.75">
      <c r="A42" s="98"/>
      <c r="B42" s="103"/>
      <c r="C42" s="103"/>
      <c r="D42" s="103"/>
      <c r="E42" s="63"/>
      <c r="F42" s="98"/>
      <c r="G42" s="63"/>
      <c r="H42" s="63"/>
      <c r="I42" s="63"/>
      <c r="J42" s="63"/>
      <c r="K42" s="98"/>
      <c r="L42" s="63"/>
      <c r="M42" s="63"/>
      <c r="N42" s="63"/>
      <c r="O42" s="63"/>
      <c r="P42" s="98"/>
      <c r="Q42" s="63"/>
      <c r="R42" s="63"/>
      <c r="S42" s="63"/>
      <c r="T42" s="63"/>
      <c r="U42" s="98"/>
      <c r="V42" s="63"/>
      <c r="W42" s="63"/>
      <c r="X42" s="63"/>
      <c r="Y42" s="63"/>
      <c r="Z42" s="98"/>
      <c r="AA42" s="63"/>
      <c r="AB42" s="63"/>
      <c r="AC42" s="63"/>
      <c r="AD42" s="63"/>
    </row>
    <row r="43" spans="1:30" s="104" customFormat="1" ht="12.75">
      <c r="A43" s="98"/>
      <c r="B43" s="103"/>
      <c r="C43" s="103"/>
      <c r="D43" s="103"/>
      <c r="E43" s="63"/>
      <c r="F43" s="98"/>
      <c r="G43" s="63"/>
      <c r="H43" s="63"/>
      <c r="I43" s="63"/>
      <c r="J43" s="63"/>
      <c r="K43" s="98"/>
      <c r="L43" s="63"/>
      <c r="M43" s="63"/>
      <c r="N43" s="63"/>
      <c r="O43" s="63"/>
      <c r="P43" s="98"/>
      <c r="Q43" s="63"/>
      <c r="R43" s="63"/>
      <c r="S43" s="63"/>
      <c r="T43" s="63"/>
      <c r="U43" s="98"/>
      <c r="V43" s="63"/>
      <c r="W43" s="63"/>
      <c r="X43" s="63"/>
      <c r="Y43" s="63"/>
      <c r="Z43" s="98"/>
      <c r="AA43" s="63"/>
      <c r="AB43" s="63"/>
      <c r="AC43" s="63"/>
      <c r="AD43" s="63"/>
    </row>
    <row r="44" spans="1:30" s="104" customFormat="1" ht="12.75">
      <c r="A44" s="17" t="s">
        <v>2157</v>
      </c>
      <c r="B44" s="17"/>
      <c r="C44" s="17"/>
      <c r="D44" s="17"/>
      <c r="E44" s="17"/>
      <c r="F44" s="17" t="s">
        <v>2157</v>
      </c>
      <c r="G44" s="17"/>
      <c r="H44" s="17"/>
      <c r="I44" s="17"/>
      <c r="J44" s="17"/>
      <c r="K44" s="17" t="s">
        <v>2157</v>
      </c>
      <c r="L44" s="17"/>
      <c r="M44" s="17"/>
      <c r="N44" s="17"/>
      <c r="O44" s="17"/>
      <c r="P44" s="17" t="s">
        <v>2157</v>
      </c>
      <c r="Q44" s="17"/>
      <c r="R44" s="17"/>
      <c r="S44" s="17"/>
      <c r="T44" s="17"/>
      <c r="U44" s="17" t="s">
        <v>2157</v>
      </c>
      <c r="V44" s="17"/>
      <c r="W44" s="17"/>
      <c r="X44" s="17"/>
      <c r="Y44" s="17"/>
      <c r="Z44" s="17" t="s">
        <v>2157</v>
      </c>
      <c r="AA44" s="17"/>
      <c r="AB44" s="17"/>
      <c r="AC44" s="17"/>
      <c r="AD44" s="17"/>
    </row>
    <row r="45" spans="1:30" s="104" customFormat="1" ht="12.75">
      <c r="A45" s="50" t="s">
        <v>3474</v>
      </c>
      <c r="B45" s="127">
        <v>1833333</v>
      </c>
      <c r="C45" s="127">
        <v>1833333</v>
      </c>
      <c r="D45" s="127" t="s">
        <v>2072</v>
      </c>
      <c r="E45" s="127" t="s">
        <v>2072</v>
      </c>
      <c r="F45" s="50" t="s">
        <v>3479</v>
      </c>
      <c r="G45" s="127">
        <v>100000</v>
      </c>
      <c r="H45" s="127" t="s">
        <v>2072</v>
      </c>
      <c r="I45" s="127" t="s">
        <v>2072</v>
      </c>
      <c r="J45" s="127" t="s">
        <v>2072</v>
      </c>
      <c r="K45" s="50" t="s">
        <v>367</v>
      </c>
      <c r="L45" s="127" t="s">
        <v>2072</v>
      </c>
      <c r="M45" s="127" t="s">
        <v>2072</v>
      </c>
      <c r="N45" s="127" t="s">
        <v>2072</v>
      </c>
      <c r="O45" s="127" t="s">
        <v>2072</v>
      </c>
      <c r="P45" s="50" t="s">
        <v>347</v>
      </c>
      <c r="Q45" s="127">
        <v>400000</v>
      </c>
      <c r="R45" s="127" t="s">
        <v>2072</v>
      </c>
      <c r="S45" s="127" t="s">
        <v>2072</v>
      </c>
      <c r="T45" s="127" t="s">
        <v>2072</v>
      </c>
      <c r="U45" s="50" t="s">
        <v>355</v>
      </c>
      <c r="V45" s="127">
        <v>1550000</v>
      </c>
      <c r="W45" s="127" t="s">
        <v>2072</v>
      </c>
      <c r="X45" s="127" t="s">
        <v>2072</v>
      </c>
      <c r="Y45" s="127" t="s">
        <v>2072</v>
      </c>
      <c r="Z45" s="50" t="s">
        <v>3485</v>
      </c>
      <c r="AA45" s="127">
        <v>200000</v>
      </c>
      <c r="AB45" s="127">
        <v>300000</v>
      </c>
      <c r="AC45" s="127">
        <v>400000</v>
      </c>
      <c r="AD45" s="127" t="s">
        <v>2072</v>
      </c>
    </row>
    <row r="46" spans="1:30" s="104" customFormat="1" ht="12.75">
      <c r="A46" s="50" t="s">
        <v>377</v>
      </c>
      <c r="B46" s="127">
        <v>2812500</v>
      </c>
      <c r="C46" s="127">
        <v>2812500</v>
      </c>
      <c r="D46" s="127">
        <v>2812500</v>
      </c>
      <c r="E46" s="127" t="s">
        <v>2072</v>
      </c>
      <c r="F46" s="50" t="s">
        <v>357</v>
      </c>
      <c r="G46" s="127" t="s">
        <v>2072</v>
      </c>
      <c r="H46" s="127" t="s">
        <v>2072</v>
      </c>
      <c r="I46" s="127" t="s">
        <v>2072</v>
      </c>
      <c r="J46" s="127" t="s">
        <v>2072</v>
      </c>
      <c r="K46" s="50" t="s">
        <v>398</v>
      </c>
      <c r="L46" s="127">
        <v>300000</v>
      </c>
      <c r="M46" s="127">
        <v>400000</v>
      </c>
      <c r="N46" s="127" t="s">
        <v>2072</v>
      </c>
      <c r="O46" s="127" t="s">
        <v>2072</v>
      </c>
      <c r="P46" s="50" t="s">
        <v>408</v>
      </c>
      <c r="Q46" s="127">
        <v>400000</v>
      </c>
      <c r="R46" s="127" t="s">
        <v>2072</v>
      </c>
      <c r="S46" s="127" t="s">
        <v>2072</v>
      </c>
      <c r="T46" s="127" t="s">
        <v>2072</v>
      </c>
      <c r="U46" s="50" t="s">
        <v>405</v>
      </c>
      <c r="V46" s="127">
        <v>400000</v>
      </c>
      <c r="W46" s="127" t="s">
        <v>2072</v>
      </c>
      <c r="X46" s="127" t="s">
        <v>2072</v>
      </c>
      <c r="Y46" s="127" t="s">
        <v>2072</v>
      </c>
      <c r="Z46" s="50" t="s">
        <v>401</v>
      </c>
      <c r="AA46" s="127" t="s">
        <v>2072</v>
      </c>
      <c r="AB46" s="127" t="s">
        <v>2072</v>
      </c>
      <c r="AC46" s="127" t="s">
        <v>2072</v>
      </c>
      <c r="AD46" s="127" t="s">
        <v>2072</v>
      </c>
    </row>
    <row r="47" spans="1:30" s="104" customFormat="1" ht="12.75">
      <c r="A47" s="50" t="s">
        <v>404</v>
      </c>
      <c r="B47" s="127">
        <v>400000</v>
      </c>
      <c r="C47" s="127" t="s">
        <v>2072</v>
      </c>
      <c r="D47" s="127" t="s">
        <v>2072</v>
      </c>
      <c r="E47" s="127" t="s">
        <v>2072</v>
      </c>
      <c r="F47" s="50" t="s">
        <v>441</v>
      </c>
      <c r="G47" s="127">
        <v>400000</v>
      </c>
      <c r="H47" s="127" t="s">
        <v>2072</v>
      </c>
      <c r="I47" s="127" t="s">
        <v>2072</v>
      </c>
      <c r="J47" s="127" t="s">
        <v>2072</v>
      </c>
      <c r="K47" s="50" t="s">
        <v>478</v>
      </c>
      <c r="L47" s="127">
        <v>250000</v>
      </c>
      <c r="M47" s="127" t="s">
        <v>2072</v>
      </c>
      <c r="N47" s="127" t="s">
        <v>2072</v>
      </c>
      <c r="O47" s="127" t="s">
        <v>2072</v>
      </c>
      <c r="P47" s="50" t="s">
        <v>422</v>
      </c>
      <c r="Q47" s="127">
        <v>400000</v>
      </c>
      <c r="R47" s="127" t="s">
        <v>2072</v>
      </c>
      <c r="S47" s="127" t="s">
        <v>2072</v>
      </c>
      <c r="T47" s="127" t="s">
        <v>2072</v>
      </c>
      <c r="U47" s="50" t="s">
        <v>2402</v>
      </c>
      <c r="V47" s="127">
        <v>100000</v>
      </c>
      <c r="W47" s="127" t="s">
        <v>2072</v>
      </c>
      <c r="X47" s="127" t="s">
        <v>2072</v>
      </c>
      <c r="Y47" s="127" t="s">
        <v>2072</v>
      </c>
      <c r="Z47" s="50" t="s">
        <v>432</v>
      </c>
      <c r="AA47" s="127" t="s">
        <v>2072</v>
      </c>
      <c r="AB47" s="127" t="s">
        <v>2072</v>
      </c>
      <c r="AC47" s="127" t="s">
        <v>2072</v>
      </c>
      <c r="AD47" s="127" t="s">
        <v>2072</v>
      </c>
    </row>
    <row r="48" spans="1:30" s="104" customFormat="1" ht="12.75">
      <c r="A48" s="50" t="s">
        <v>421</v>
      </c>
      <c r="B48" s="127">
        <v>1000000</v>
      </c>
      <c r="C48" s="103"/>
      <c r="D48" s="103"/>
      <c r="E48" s="127" t="s">
        <v>2072</v>
      </c>
      <c r="F48" s="50" t="s">
        <v>1083</v>
      </c>
      <c r="G48" s="127" t="s">
        <v>2072</v>
      </c>
      <c r="H48" s="127" t="s">
        <v>2072</v>
      </c>
      <c r="I48" s="127" t="s">
        <v>2072</v>
      </c>
      <c r="J48" s="127" t="s">
        <v>2072</v>
      </c>
      <c r="K48" s="50" t="s">
        <v>516</v>
      </c>
      <c r="L48" s="127">
        <v>300000</v>
      </c>
      <c r="M48" s="127">
        <v>400000</v>
      </c>
      <c r="N48" s="127" t="s">
        <v>2072</v>
      </c>
      <c r="O48" s="127" t="s">
        <v>2072</v>
      </c>
      <c r="P48" s="50" t="s">
        <v>423</v>
      </c>
      <c r="Q48" s="127">
        <v>3445000</v>
      </c>
      <c r="R48" s="127" t="s">
        <v>2072</v>
      </c>
      <c r="S48" s="127" t="s">
        <v>2072</v>
      </c>
      <c r="T48" s="127" t="s">
        <v>2072</v>
      </c>
      <c r="U48" s="50" t="s">
        <v>495</v>
      </c>
      <c r="V48" s="127">
        <v>2800000</v>
      </c>
      <c r="W48" s="127">
        <v>2800000</v>
      </c>
      <c r="X48" s="127">
        <v>2800000</v>
      </c>
      <c r="Y48" s="127">
        <v>2800000</v>
      </c>
      <c r="Z48" s="50" t="s">
        <v>447</v>
      </c>
      <c r="AA48" s="127">
        <v>300000</v>
      </c>
      <c r="AB48" s="127">
        <v>400000</v>
      </c>
      <c r="AC48" s="127" t="s">
        <v>2072</v>
      </c>
      <c r="AD48" s="127" t="s">
        <v>2072</v>
      </c>
    </row>
    <row r="49" spans="1:30" s="104" customFormat="1" ht="12.75">
      <c r="A49" s="50" t="s">
        <v>442</v>
      </c>
      <c r="B49" s="127">
        <v>1366667</v>
      </c>
      <c r="C49" s="127">
        <v>1366666</v>
      </c>
      <c r="D49" s="127" t="s">
        <v>2072</v>
      </c>
      <c r="E49" s="127" t="s">
        <v>2072</v>
      </c>
      <c r="F49" s="50" t="s">
        <v>2609</v>
      </c>
      <c r="G49" s="127">
        <v>300000</v>
      </c>
      <c r="H49" s="127">
        <v>400000</v>
      </c>
      <c r="I49" s="127" t="s">
        <v>2072</v>
      </c>
      <c r="J49" s="127" t="s">
        <v>2072</v>
      </c>
      <c r="K49" s="50" t="s">
        <v>557</v>
      </c>
      <c r="L49" s="127">
        <v>300000</v>
      </c>
      <c r="M49" s="127">
        <v>400000</v>
      </c>
      <c r="N49" s="127" t="s">
        <v>2072</v>
      </c>
      <c r="O49" s="127" t="s">
        <v>2072</v>
      </c>
      <c r="P49" s="50" t="s">
        <v>467</v>
      </c>
      <c r="Q49" s="127">
        <v>2800000</v>
      </c>
      <c r="R49" s="127">
        <v>2800000</v>
      </c>
      <c r="S49" s="127" t="s">
        <v>2072</v>
      </c>
      <c r="T49" s="127" t="s">
        <v>2072</v>
      </c>
      <c r="U49" s="50" t="s">
        <v>574</v>
      </c>
      <c r="V49" s="127">
        <v>7000000</v>
      </c>
      <c r="W49" s="127">
        <v>7000000</v>
      </c>
      <c r="X49" s="127" t="s">
        <v>2072</v>
      </c>
      <c r="Y49" s="127" t="s">
        <v>2072</v>
      </c>
      <c r="Z49" s="50" t="s">
        <v>460</v>
      </c>
      <c r="AA49" s="127" t="s">
        <v>2072</v>
      </c>
      <c r="AB49" s="127" t="s">
        <v>2072</v>
      </c>
      <c r="AC49" s="127" t="s">
        <v>2072</v>
      </c>
      <c r="AD49" s="127" t="s">
        <v>2072</v>
      </c>
    </row>
    <row r="50" spans="1:30" s="104" customFormat="1" ht="12.75">
      <c r="A50" s="50" t="s">
        <v>502</v>
      </c>
      <c r="B50" s="127" t="s">
        <v>2072</v>
      </c>
      <c r="C50" s="127" t="s">
        <v>2072</v>
      </c>
      <c r="D50" s="127" t="s">
        <v>2072</v>
      </c>
      <c r="E50" s="127" t="s">
        <v>2072</v>
      </c>
      <c r="F50" s="50" t="s">
        <v>2611</v>
      </c>
      <c r="G50" s="127">
        <v>300000</v>
      </c>
      <c r="H50" s="127">
        <v>400000</v>
      </c>
      <c r="I50" s="127" t="s">
        <v>2072</v>
      </c>
      <c r="J50" s="127" t="s">
        <v>2072</v>
      </c>
      <c r="K50" s="50" t="s">
        <v>564</v>
      </c>
      <c r="L50" s="127">
        <v>300000</v>
      </c>
      <c r="M50" s="127">
        <v>400000</v>
      </c>
      <c r="N50" s="127" t="s">
        <v>2072</v>
      </c>
      <c r="O50" s="127" t="s">
        <v>2072</v>
      </c>
      <c r="P50" s="50" t="s">
        <v>491</v>
      </c>
      <c r="Q50" s="127">
        <v>200000</v>
      </c>
      <c r="R50" s="127">
        <v>300000</v>
      </c>
      <c r="S50" s="127">
        <v>400000</v>
      </c>
      <c r="T50" s="127" t="s">
        <v>2072</v>
      </c>
      <c r="U50" s="50" t="s">
        <v>2942</v>
      </c>
      <c r="V50" s="127">
        <v>100000</v>
      </c>
      <c r="W50" s="127" t="s">
        <v>2072</v>
      </c>
      <c r="X50" s="127" t="s">
        <v>2072</v>
      </c>
      <c r="Y50" s="127" t="s">
        <v>2072</v>
      </c>
      <c r="Z50" s="50" t="s">
        <v>463</v>
      </c>
      <c r="AA50" s="127">
        <v>701000</v>
      </c>
      <c r="AB50" s="127" t="s">
        <v>2072</v>
      </c>
      <c r="AC50" s="127" t="s">
        <v>2072</v>
      </c>
      <c r="AD50" s="127" t="s">
        <v>2072</v>
      </c>
    </row>
    <row r="51" spans="1:30" s="104" customFormat="1" ht="12.75">
      <c r="A51" s="50" t="s">
        <v>526</v>
      </c>
      <c r="B51" s="127">
        <v>400000</v>
      </c>
      <c r="C51" s="127" t="s">
        <v>2072</v>
      </c>
      <c r="D51" s="127" t="s">
        <v>2072</v>
      </c>
      <c r="E51" s="127" t="s">
        <v>2072</v>
      </c>
      <c r="F51" s="50" t="s">
        <v>3211</v>
      </c>
      <c r="G51" s="127">
        <v>400000</v>
      </c>
      <c r="H51" s="127" t="s">
        <v>2072</v>
      </c>
      <c r="I51" s="127" t="s">
        <v>2072</v>
      </c>
      <c r="J51" s="127" t="s">
        <v>2072</v>
      </c>
      <c r="K51" s="50" t="s">
        <v>1912</v>
      </c>
      <c r="L51" s="127">
        <v>7000000</v>
      </c>
      <c r="M51" s="127">
        <v>7000000</v>
      </c>
      <c r="N51" s="127" t="s">
        <v>2072</v>
      </c>
      <c r="O51" s="127" t="s">
        <v>2072</v>
      </c>
      <c r="P51" s="50" t="s">
        <v>506</v>
      </c>
      <c r="Q51" s="127" t="s">
        <v>2072</v>
      </c>
      <c r="R51" s="127" t="s">
        <v>2072</v>
      </c>
      <c r="S51" s="127" t="s">
        <v>2072</v>
      </c>
      <c r="T51" s="127" t="s">
        <v>2072</v>
      </c>
      <c r="U51" s="50" t="s">
        <v>1111</v>
      </c>
      <c r="V51" s="127" t="s">
        <v>2072</v>
      </c>
      <c r="W51" s="127" t="s">
        <v>2072</v>
      </c>
      <c r="X51" s="127" t="s">
        <v>2072</v>
      </c>
      <c r="Y51" s="127" t="s">
        <v>2072</v>
      </c>
      <c r="Z51" s="50" t="s">
        <v>540</v>
      </c>
      <c r="AA51" s="127" t="s">
        <v>2072</v>
      </c>
      <c r="AB51" s="127" t="s">
        <v>2072</v>
      </c>
      <c r="AC51" s="127" t="s">
        <v>2072</v>
      </c>
      <c r="AD51" s="127" t="s">
        <v>2072</v>
      </c>
    </row>
    <row r="52" spans="1:30" s="104" customFormat="1" ht="12.75">
      <c r="A52" s="50" t="s">
        <v>545</v>
      </c>
      <c r="B52" s="127">
        <v>300000</v>
      </c>
      <c r="C52" s="127">
        <v>400000</v>
      </c>
      <c r="D52" s="127" t="s">
        <v>2072</v>
      </c>
      <c r="E52" s="127" t="s">
        <v>2072</v>
      </c>
      <c r="F52" s="50" t="s">
        <v>3248</v>
      </c>
      <c r="G52" s="127">
        <v>400000</v>
      </c>
      <c r="H52" s="127" t="s">
        <v>2072</v>
      </c>
      <c r="I52" s="127" t="s">
        <v>2072</v>
      </c>
      <c r="J52" s="127" t="s">
        <v>2072</v>
      </c>
      <c r="K52" s="50" t="s">
        <v>717</v>
      </c>
      <c r="L52" s="127">
        <v>100000</v>
      </c>
      <c r="M52" s="127" t="s">
        <v>2072</v>
      </c>
      <c r="N52" s="127" t="s">
        <v>2072</v>
      </c>
      <c r="O52" s="127" t="s">
        <v>2072</v>
      </c>
      <c r="P52" s="50" t="s">
        <v>522</v>
      </c>
      <c r="Q52" s="127">
        <v>200000</v>
      </c>
      <c r="R52" s="127">
        <v>300000</v>
      </c>
      <c r="S52" s="127">
        <v>400000</v>
      </c>
      <c r="T52" s="127" t="s">
        <v>2072</v>
      </c>
      <c r="U52" s="50" t="s">
        <v>1129</v>
      </c>
      <c r="V52" s="127">
        <v>300000</v>
      </c>
      <c r="W52" s="127">
        <v>400000</v>
      </c>
      <c r="X52" s="127" t="s">
        <v>2072</v>
      </c>
      <c r="Y52" s="127" t="s">
        <v>2072</v>
      </c>
      <c r="Z52" s="50" t="s">
        <v>549</v>
      </c>
      <c r="AA52" s="127">
        <v>200000</v>
      </c>
      <c r="AB52" s="127">
        <v>300000</v>
      </c>
      <c r="AC52" s="127">
        <v>400000</v>
      </c>
      <c r="AD52" s="127" t="s">
        <v>2072</v>
      </c>
    </row>
    <row r="53" spans="1:30" s="104" customFormat="1" ht="12.75">
      <c r="A53" s="50" t="s">
        <v>568</v>
      </c>
      <c r="B53" s="127">
        <v>1250000</v>
      </c>
      <c r="C53" s="127" t="s">
        <v>2072</v>
      </c>
      <c r="D53" s="127" t="s">
        <v>2072</v>
      </c>
      <c r="E53" s="127" t="s">
        <v>2072</v>
      </c>
      <c r="F53" s="50" t="s">
        <v>3301</v>
      </c>
      <c r="G53" s="127">
        <v>1866666</v>
      </c>
      <c r="H53" s="127" t="s">
        <v>2072</v>
      </c>
      <c r="I53" s="127" t="s">
        <v>2072</v>
      </c>
      <c r="J53" s="127" t="s">
        <v>2072</v>
      </c>
      <c r="K53" s="50" t="s">
        <v>1139</v>
      </c>
      <c r="L53" s="127" t="s">
        <v>2072</v>
      </c>
      <c r="M53" s="127" t="s">
        <v>2072</v>
      </c>
      <c r="N53" s="127" t="s">
        <v>2072</v>
      </c>
      <c r="O53" s="127" t="s">
        <v>2072</v>
      </c>
      <c r="P53" s="50" t="s">
        <v>560</v>
      </c>
      <c r="Q53" s="127">
        <v>200000</v>
      </c>
      <c r="R53" s="127">
        <v>300000</v>
      </c>
      <c r="S53" s="127">
        <v>400000</v>
      </c>
      <c r="T53" s="127" t="s">
        <v>2072</v>
      </c>
      <c r="U53" s="50" t="s">
        <v>161</v>
      </c>
      <c r="V53" s="127">
        <v>100000</v>
      </c>
      <c r="W53" s="127" t="s">
        <v>2072</v>
      </c>
      <c r="X53" s="127" t="s">
        <v>2072</v>
      </c>
      <c r="Y53" s="127" t="s">
        <v>2072</v>
      </c>
      <c r="Z53" s="50" t="s">
        <v>586</v>
      </c>
      <c r="AA53" s="127">
        <v>400000</v>
      </c>
      <c r="AB53" s="127" t="s">
        <v>2072</v>
      </c>
      <c r="AC53" s="127" t="s">
        <v>2072</v>
      </c>
      <c r="AD53" s="127" t="s">
        <v>2072</v>
      </c>
    </row>
    <row r="54" spans="1:30" s="104" customFormat="1" ht="12.75">
      <c r="A54" s="50" t="s">
        <v>2624</v>
      </c>
      <c r="B54" s="127">
        <v>925000</v>
      </c>
      <c r="C54" s="127" t="s">
        <v>2072</v>
      </c>
      <c r="D54" s="127" t="s">
        <v>2072</v>
      </c>
      <c r="E54" s="127" t="s">
        <v>2072</v>
      </c>
      <c r="F54" s="50" t="s">
        <v>3363</v>
      </c>
      <c r="G54" s="127">
        <v>400000</v>
      </c>
      <c r="H54" s="127" t="s">
        <v>2072</v>
      </c>
      <c r="I54" s="127" t="s">
        <v>2072</v>
      </c>
      <c r="J54" s="127" t="s">
        <v>2072</v>
      </c>
      <c r="K54" s="50" t="s">
        <v>2604</v>
      </c>
      <c r="L54" s="127">
        <v>400000</v>
      </c>
      <c r="M54" s="127" t="s">
        <v>2072</v>
      </c>
      <c r="N54" s="127" t="s">
        <v>2072</v>
      </c>
      <c r="O54" s="127" t="s">
        <v>2072</v>
      </c>
      <c r="P54" s="50" t="s">
        <v>157</v>
      </c>
      <c r="Q54" s="127">
        <v>100000</v>
      </c>
      <c r="R54" s="127" t="s">
        <v>2072</v>
      </c>
      <c r="S54" s="127" t="s">
        <v>2072</v>
      </c>
      <c r="T54" s="127" t="s">
        <v>2072</v>
      </c>
      <c r="U54" s="50" t="s">
        <v>1143</v>
      </c>
      <c r="V54" s="127">
        <v>910000</v>
      </c>
      <c r="W54" s="127">
        <v>910000</v>
      </c>
      <c r="X54" s="127" t="s">
        <v>2072</v>
      </c>
      <c r="Y54" s="127" t="s">
        <v>2072</v>
      </c>
      <c r="Z54" s="50" t="s">
        <v>1900</v>
      </c>
      <c r="AA54" s="127">
        <v>200000</v>
      </c>
      <c r="AB54" s="127">
        <v>300000</v>
      </c>
      <c r="AC54" s="127">
        <v>400000</v>
      </c>
      <c r="AD54" s="127" t="s">
        <v>2072</v>
      </c>
    </row>
    <row r="55" spans="1:30" s="104" customFormat="1" ht="12.75">
      <c r="A55" s="50" t="s">
        <v>3243</v>
      </c>
      <c r="B55" s="127">
        <v>400000</v>
      </c>
      <c r="C55" s="127" t="s">
        <v>2072</v>
      </c>
      <c r="D55" s="127" t="s">
        <v>2072</v>
      </c>
      <c r="E55" s="127" t="s">
        <v>2072</v>
      </c>
      <c r="F55" s="50"/>
      <c r="G55" s="127"/>
      <c r="H55" s="127"/>
      <c r="I55" s="127"/>
      <c r="J55" s="127" t="s">
        <v>2072</v>
      </c>
      <c r="K55" s="50" t="s">
        <v>3336</v>
      </c>
      <c r="L55" s="127">
        <v>300000</v>
      </c>
      <c r="M55" s="127">
        <v>400000</v>
      </c>
      <c r="N55" s="127" t="s">
        <v>2072</v>
      </c>
      <c r="O55" s="127" t="s">
        <v>2072</v>
      </c>
      <c r="P55" s="50" t="s">
        <v>579</v>
      </c>
      <c r="Q55" s="127">
        <v>400000</v>
      </c>
      <c r="R55" s="127" t="s">
        <v>2072</v>
      </c>
      <c r="S55" s="127" t="s">
        <v>2072</v>
      </c>
      <c r="T55" s="127" t="s">
        <v>2072</v>
      </c>
      <c r="U55" s="50" t="s">
        <v>1167</v>
      </c>
      <c r="V55" s="127" t="s">
        <v>2072</v>
      </c>
      <c r="W55" s="127" t="s">
        <v>2072</v>
      </c>
      <c r="X55" s="127" t="s">
        <v>2072</v>
      </c>
      <c r="Y55" s="127" t="s">
        <v>2072</v>
      </c>
      <c r="Z55" s="50" t="s">
        <v>1798</v>
      </c>
      <c r="AA55" s="127">
        <v>100000</v>
      </c>
      <c r="AB55" s="127" t="s">
        <v>2072</v>
      </c>
      <c r="AC55" s="127" t="s">
        <v>2072</v>
      </c>
      <c r="AD55" s="127" t="s">
        <v>2072</v>
      </c>
    </row>
    <row r="56" spans="1:30" s="104" customFormat="1" ht="12.75">
      <c r="A56" s="50" t="s">
        <v>3321</v>
      </c>
      <c r="B56" s="127">
        <v>300000</v>
      </c>
      <c r="C56" s="127">
        <v>400000</v>
      </c>
      <c r="D56" s="127" t="s">
        <v>2072</v>
      </c>
      <c r="E56" s="127" t="s">
        <v>2072</v>
      </c>
      <c r="F56" s="50"/>
      <c r="G56" s="127"/>
      <c r="H56" s="127"/>
      <c r="I56" s="127"/>
      <c r="J56" s="127" t="s">
        <v>2072</v>
      </c>
      <c r="K56" s="50" t="s">
        <v>3367</v>
      </c>
      <c r="L56" s="127">
        <v>300000</v>
      </c>
      <c r="M56" s="127">
        <v>400000</v>
      </c>
      <c r="N56" s="127" t="s">
        <v>2072</v>
      </c>
      <c r="O56" s="127" t="s">
        <v>2072</v>
      </c>
      <c r="P56" s="50" t="s">
        <v>581</v>
      </c>
      <c r="Q56" s="127">
        <v>300000</v>
      </c>
      <c r="R56" s="127">
        <v>400000</v>
      </c>
      <c r="S56" s="127" t="s">
        <v>2072</v>
      </c>
      <c r="T56" s="127" t="s">
        <v>2072</v>
      </c>
      <c r="U56" s="50" t="s">
        <v>2620</v>
      </c>
      <c r="V56" s="127">
        <v>200000</v>
      </c>
      <c r="W56" s="127">
        <v>300000</v>
      </c>
      <c r="X56" s="127">
        <v>400000</v>
      </c>
      <c r="Y56" s="127" t="s">
        <v>2072</v>
      </c>
      <c r="Z56" s="50" t="s">
        <v>270</v>
      </c>
      <c r="AA56" s="127">
        <v>100000</v>
      </c>
      <c r="AB56" s="127" t="s">
        <v>2072</v>
      </c>
      <c r="AC56" s="127" t="s">
        <v>2072</v>
      </c>
      <c r="AD56" s="127" t="s">
        <v>2072</v>
      </c>
    </row>
    <row r="57" spans="1:30" s="104" customFormat="1" ht="12.75">
      <c r="A57" s="50" t="s">
        <v>3328</v>
      </c>
      <c r="B57" s="127">
        <v>100000</v>
      </c>
      <c r="C57" s="127" t="s">
        <v>2072</v>
      </c>
      <c r="D57" s="127" t="s">
        <v>2072</v>
      </c>
      <c r="E57" s="127" t="s">
        <v>2072</v>
      </c>
      <c r="F57" s="50"/>
      <c r="G57" s="127"/>
      <c r="H57" s="127"/>
      <c r="I57" s="127"/>
      <c r="J57" s="127" t="s">
        <v>2072</v>
      </c>
      <c r="K57" s="50" t="s">
        <v>3368</v>
      </c>
      <c r="L57" s="127">
        <v>200000</v>
      </c>
      <c r="M57" s="127">
        <v>300000</v>
      </c>
      <c r="N57" s="127">
        <v>400000</v>
      </c>
      <c r="O57" s="127" t="s">
        <v>2072</v>
      </c>
      <c r="P57" s="50" t="s">
        <v>1092</v>
      </c>
      <c r="Q57" s="127" t="s">
        <v>2072</v>
      </c>
      <c r="R57" s="127" t="s">
        <v>2072</v>
      </c>
      <c r="S57" s="127" t="s">
        <v>2072</v>
      </c>
      <c r="T57" s="127" t="s">
        <v>2072</v>
      </c>
      <c r="U57" s="50" t="s">
        <v>2625</v>
      </c>
      <c r="V57" s="127">
        <v>680000</v>
      </c>
      <c r="W57" s="127" t="s">
        <v>2072</v>
      </c>
      <c r="X57" s="127" t="s">
        <v>2072</v>
      </c>
      <c r="Y57" s="127" t="s">
        <v>2072</v>
      </c>
      <c r="Z57" s="50" t="s">
        <v>1799</v>
      </c>
      <c r="AA57" s="127">
        <v>100000</v>
      </c>
      <c r="AB57" s="127" t="s">
        <v>2072</v>
      </c>
      <c r="AC57" s="127" t="s">
        <v>2072</v>
      </c>
      <c r="AD57" s="127" t="s">
        <v>2072</v>
      </c>
    </row>
    <row r="58" spans="1:30" s="104" customFormat="1" ht="12.75">
      <c r="A58" s="50" t="s">
        <v>3352</v>
      </c>
      <c r="B58" s="127">
        <v>425000</v>
      </c>
      <c r="C58" s="127" t="s">
        <v>2072</v>
      </c>
      <c r="D58" s="127" t="s">
        <v>2072</v>
      </c>
      <c r="E58" s="127" t="s">
        <v>2072</v>
      </c>
      <c r="F58" s="50"/>
      <c r="G58" s="127"/>
      <c r="H58" s="127"/>
      <c r="I58" s="127"/>
      <c r="J58" s="127" t="s">
        <v>2072</v>
      </c>
      <c r="K58" s="50" t="s">
        <v>3445</v>
      </c>
      <c r="L58" s="127">
        <v>100000</v>
      </c>
      <c r="M58" s="127" t="s">
        <v>2072</v>
      </c>
      <c r="N58" s="127" t="s">
        <v>2072</v>
      </c>
      <c r="O58" s="127" t="s">
        <v>2072</v>
      </c>
      <c r="P58" s="50" t="s">
        <v>158</v>
      </c>
      <c r="Q58" s="127">
        <v>100000</v>
      </c>
      <c r="R58" s="127" t="s">
        <v>2072</v>
      </c>
      <c r="S58" s="127" t="s">
        <v>2072</v>
      </c>
      <c r="T58" s="127" t="s">
        <v>2072</v>
      </c>
      <c r="U58" s="50" t="s">
        <v>3202</v>
      </c>
      <c r="V58" s="127">
        <v>400000</v>
      </c>
      <c r="W58" s="127" t="s">
        <v>2072</v>
      </c>
      <c r="X58" s="127" t="s">
        <v>2072</v>
      </c>
      <c r="Y58" s="127" t="s">
        <v>2072</v>
      </c>
      <c r="Z58" s="50" t="s">
        <v>2623</v>
      </c>
      <c r="AA58" s="127" t="s">
        <v>2072</v>
      </c>
      <c r="AB58" s="127" t="s">
        <v>2072</v>
      </c>
      <c r="AC58" s="127" t="s">
        <v>2072</v>
      </c>
      <c r="AD58" s="127" t="s">
        <v>2072</v>
      </c>
    </row>
    <row r="59" spans="1:30" s="104" customFormat="1" ht="12.75">
      <c r="A59" s="50" t="s">
        <v>3429</v>
      </c>
      <c r="B59" s="127" t="s">
        <v>2072</v>
      </c>
      <c r="C59" s="127" t="s">
        <v>2072</v>
      </c>
      <c r="D59" s="127" t="s">
        <v>2072</v>
      </c>
      <c r="E59" s="103"/>
      <c r="F59" s="98"/>
      <c r="G59" s="103"/>
      <c r="H59" s="103"/>
      <c r="I59" s="103"/>
      <c r="J59" s="103"/>
      <c r="K59" s="98"/>
      <c r="L59" s="103"/>
      <c r="M59" s="103"/>
      <c r="N59" s="103"/>
      <c r="O59" s="103"/>
      <c r="P59" s="50" t="s">
        <v>2580</v>
      </c>
      <c r="Q59" s="127">
        <v>5200000</v>
      </c>
      <c r="R59" s="127">
        <v>5200000</v>
      </c>
      <c r="S59" s="127" t="s">
        <v>2072</v>
      </c>
      <c r="T59" s="127" t="s">
        <v>2072</v>
      </c>
      <c r="U59" s="50" t="s">
        <v>3220</v>
      </c>
      <c r="V59" s="127">
        <v>400000</v>
      </c>
      <c r="W59" s="127" t="s">
        <v>2072</v>
      </c>
      <c r="X59" s="127" t="s">
        <v>2072</v>
      </c>
      <c r="Y59" s="127" t="s">
        <v>2072</v>
      </c>
      <c r="Z59" s="50" t="s">
        <v>2639</v>
      </c>
      <c r="AA59" s="127" t="s">
        <v>2072</v>
      </c>
      <c r="AB59" s="127" t="s">
        <v>2072</v>
      </c>
      <c r="AC59" s="127" t="s">
        <v>2072</v>
      </c>
      <c r="AD59" s="127" t="s">
        <v>2072</v>
      </c>
    </row>
    <row r="60" spans="1:30" s="104" customFormat="1" ht="12.75">
      <c r="A60" s="98"/>
      <c r="B60" s="103"/>
      <c r="C60" s="103"/>
      <c r="D60" s="103"/>
      <c r="E60" s="103"/>
      <c r="F60" s="98"/>
      <c r="G60" s="103"/>
      <c r="H60" s="103"/>
      <c r="I60" s="103"/>
      <c r="J60" s="103"/>
      <c r="K60" s="98"/>
      <c r="L60" s="103"/>
      <c r="M60" s="103"/>
      <c r="N60" s="103"/>
      <c r="O60" s="103"/>
      <c r="P60" s="50" t="s">
        <v>2591</v>
      </c>
      <c r="Q60" s="127" t="s">
        <v>2072</v>
      </c>
      <c r="R60" s="127" t="s">
        <v>2072</v>
      </c>
      <c r="S60" s="127" t="s">
        <v>2072</v>
      </c>
      <c r="T60" s="127" t="s">
        <v>2072</v>
      </c>
      <c r="U60" s="50" t="s">
        <v>3234</v>
      </c>
      <c r="V60" s="127">
        <v>400000</v>
      </c>
      <c r="W60" s="127" t="s">
        <v>2072</v>
      </c>
      <c r="X60" s="127" t="s">
        <v>2072</v>
      </c>
      <c r="Y60" s="127" t="s">
        <v>2072</v>
      </c>
      <c r="Z60" s="50" t="s">
        <v>3230</v>
      </c>
      <c r="AA60" s="127" t="s">
        <v>2072</v>
      </c>
      <c r="AB60" s="127" t="s">
        <v>2072</v>
      </c>
      <c r="AC60" s="127" t="s">
        <v>2072</v>
      </c>
      <c r="AD60" s="127" t="s">
        <v>2072</v>
      </c>
    </row>
    <row r="61" spans="1:30" s="104" customFormat="1" ht="12.75">
      <c r="A61" s="98"/>
      <c r="B61" s="103"/>
      <c r="C61" s="103"/>
      <c r="D61" s="103"/>
      <c r="E61" s="103"/>
      <c r="F61" s="98"/>
      <c r="G61" s="103"/>
      <c r="H61" s="103"/>
      <c r="I61" s="103"/>
      <c r="J61" s="103"/>
      <c r="K61" s="98"/>
      <c r="L61" s="103"/>
      <c r="M61" s="103"/>
      <c r="N61" s="103"/>
      <c r="O61" s="103"/>
      <c r="P61" s="50" t="s">
        <v>3263</v>
      </c>
      <c r="Q61" s="127">
        <v>100000</v>
      </c>
      <c r="R61" s="127" t="s">
        <v>2072</v>
      </c>
      <c r="S61" s="127" t="s">
        <v>2072</v>
      </c>
      <c r="T61" s="127" t="s">
        <v>2072</v>
      </c>
      <c r="U61" s="50" t="s">
        <v>162</v>
      </c>
      <c r="V61" s="127">
        <v>100000</v>
      </c>
      <c r="W61" s="127" t="s">
        <v>2072</v>
      </c>
      <c r="X61" s="127" t="s">
        <v>2072</v>
      </c>
      <c r="Y61" s="127" t="s">
        <v>2072</v>
      </c>
      <c r="Z61" s="50" t="s">
        <v>3231</v>
      </c>
      <c r="AA61" s="127">
        <v>400000</v>
      </c>
      <c r="AB61" s="127" t="s">
        <v>2072</v>
      </c>
      <c r="AC61" s="127" t="s">
        <v>2072</v>
      </c>
      <c r="AD61" s="127" t="s">
        <v>2072</v>
      </c>
    </row>
    <row r="62" spans="1:30" s="104" customFormat="1" ht="12.75">
      <c r="A62" s="98"/>
      <c r="B62" s="103"/>
      <c r="C62" s="103"/>
      <c r="D62" s="103"/>
      <c r="E62" s="103"/>
      <c r="F62" s="98"/>
      <c r="G62" s="103"/>
      <c r="H62" s="103"/>
      <c r="I62" s="103"/>
      <c r="J62" s="103"/>
      <c r="K62" s="98"/>
      <c r="L62" s="103"/>
      <c r="M62" s="103"/>
      <c r="N62" s="103"/>
      <c r="O62" s="103"/>
      <c r="P62" s="50" t="s">
        <v>3379</v>
      </c>
      <c r="Q62" s="127">
        <v>300000</v>
      </c>
      <c r="R62" s="127">
        <v>400000</v>
      </c>
      <c r="S62" s="127" t="s">
        <v>2072</v>
      </c>
      <c r="T62" s="127" t="s">
        <v>2072</v>
      </c>
      <c r="U62" s="50" t="s">
        <v>3273</v>
      </c>
      <c r="V62" s="127">
        <v>403000</v>
      </c>
      <c r="W62" s="127" t="s">
        <v>2072</v>
      </c>
      <c r="X62" s="127" t="s">
        <v>2072</v>
      </c>
      <c r="Y62" s="127" t="s">
        <v>2072</v>
      </c>
      <c r="Z62" s="50" t="s">
        <v>3280</v>
      </c>
      <c r="AA62" s="127">
        <v>400000</v>
      </c>
      <c r="AB62" s="127" t="s">
        <v>2072</v>
      </c>
      <c r="AC62" s="127" t="s">
        <v>2072</v>
      </c>
      <c r="AD62" s="127" t="s">
        <v>2072</v>
      </c>
    </row>
    <row r="63" spans="1:30" s="104" customFormat="1" ht="12.75">
      <c r="A63" s="98"/>
      <c r="B63" s="103"/>
      <c r="C63" s="103"/>
      <c r="D63" s="103"/>
      <c r="E63" s="63"/>
      <c r="F63" s="98"/>
      <c r="G63" s="103"/>
      <c r="H63" s="103"/>
      <c r="I63" s="103"/>
      <c r="J63" s="103"/>
      <c r="K63" s="98"/>
      <c r="L63" s="103"/>
      <c r="M63" s="103"/>
      <c r="N63" s="103"/>
      <c r="O63" s="103"/>
      <c r="P63" s="50" t="s">
        <v>3381</v>
      </c>
      <c r="Q63" s="127" t="s">
        <v>2072</v>
      </c>
      <c r="R63" s="127" t="s">
        <v>2072</v>
      </c>
      <c r="S63" s="127" t="s">
        <v>2072</v>
      </c>
      <c r="T63" s="127" t="s">
        <v>2072</v>
      </c>
      <c r="U63" s="50" t="s">
        <v>3300</v>
      </c>
      <c r="V63" s="127">
        <v>2800000</v>
      </c>
      <c r="W63" s="127">
        <v>2800000</v>
      </c>
      <c r="X63" s="127">
        <v>2800000</v>
      </c>
      <c r="Y63" s="127">
        <v>2800000</v>
      </c>
      <c r="Z63" s="50" t="s">
        <v>3311</v>
      </c>
      <c r="AA63" s="127">
        <v>200000</v>
      </c>
      <c r="AB63" s="127">
        <v>300000</v>
      </c>
      <c r="AC63" s="127">
        <v>400000</v>
      </c>
      <c r="AD63" s="127" t="s">
        <v>2072</v>
      </c>
    </row>
    <row r="64" spans="1:30" s="104" customFormat="1" ht="12.75">
      <c r="A64" s="98"/>
      <c r="B64" s="63"/>
      <c r="C64" s="63"/>
      <c r="D64" s="63"/>
      <c r="E64" s="63"/>
      <c r="F64" s="98"/>
      <c r="G64" s="103"/>
      <c r="H64" s="103"/>
      <c r="I64" s="103"/>
      <c r="J64" s="103"/>
      <c r="K64" s="98"/>
      <c r="L64" s="103"/>
      <c r="M64" s="103"/>
      <c r="N64" s="103"/>
      <c r="O64" s="103"/>
      <c r="P64" s="50" t="s">
        <v>3404</v>
      </c>
      <c r="Q64" s="127">
        <v>3700000</v>
      </c>
      <c r="R64" s="127" t="s">
        <v>2072</v>
      </c>
      <c r="S64" s="127" t="s">
        <v>2072</v>
      </c>
      <c r="T64" s="127" t="s">
        <v>2072</v>
      </c>
      <c r="U64" s="98"/>
      <c r="V64" s="103"/>
      <c r="W64" s="103"/>
      <c r="X64" s="103"/>
      <c r="Y64" s="63"/>
      <c r="Z64" s="50" t="s">
        <v>3324</v>
      </c>
      <c r="AA64" s="127">
        <v>7000000</v>
      </c>
      <c r="AB64" s="127">
        <v>7000000</v>
      </c>
      <c r="AC64" s="127" t="s">
        <v>2072</v>
      </c>
      <c r="AD64" s="127" t="s">
        <v>2072</v>
      </c>
    </row>
    <row r="65" spans="1:30" s="104" customFormat="1" ht="12.75">
      <c r="A65" s="98"/>
      <c r="B65" s="63"/>
      <c r="C65" s="63"/>
      <c r="D65" s="63"/>
      <c r="E65" s="63"/>
      <c r="F65" s="98"/>
      <c r="G65" s="103"/>
      <c r="H65" s="103"/>
      <c r="I65" s="103"/>
      <c r="J65" s="103"/>
      <c r="K65" s="98"/>
      <c r="L65" s="103"/>
      <c r="M65" s="103"/>
      <c r="N65" s="103"/>
      <c r="O65" s="103"/>
      <c r="P65" s="98"/>
      <c r="Q65" s="103"/>
      <c r="R65" s="103"/>
      <c r="S65" s="103"/>
      <c r="T65" s="103"/>
      <c r="U65" s="98"/>
      <c r="V65" s="103"/>
      <c r="W65" s="103"/>
      <c r="X65" s="103"/>
      <c r="Y65" s="103"/>
      <c r="Z65" s="50" t="s">
        <v>3416</v>
      </c>
      <c r="AA65" s="127">
        <v>300000</v>
      </c>
      <c r="AB65" s="127">
        <v>400000</v>
      </c>
      <c r="AC65" s="127" t="s">
        <v>2072</v>
      </c>
      <c r="AD65" s="127" t="s">
        <v>2072</v>
      </c>
    </row>
    <row r="66" spans="1:30" s="104" customFormat="1" ht="12.75">
      <c r="A66" s="98"/>
      <c r="B66" s="63"/>
      <c r="C66" s="63"/>
      <c r="D66" s="63"/>
      <c r="E66" s="63"/>
      <c r="F66" s="98"/>
      <c r="G66" s="103"/>
      <c r="H66" s="103"/>
      <c r="I66" s="103"/>
      <c r="J66" s="63"/>
      <c r="K66" s="98"/>
      <c r="L66" s="103"/>
      <c r="M66" s="103"/>
      <c r="N66" s="103"/>
      <c r="O66" s="63"/>
      <c r="P66" s="98"/>
      <c r="Q66" s="103"/>
      <c r="R66" s="103"/>
      <c r="S66" s="103"/>
      <c r="T66" s="103"/>
      <c r="U66" s="98"/>
      <c r="V66" s="103"/>
      <c r="W66" s="63"/>
      <c r="X66" s="63"/>
      <c r="Y66" s="63"/>
      <c r="Z66" s="50" t="s">
        <v>3420</v>
      </c>
      <c r="AA66" s="127" t="s">
        <v>2072</v>
      </c>
      <c r="AB66" s="127" t="s">
        <v>2072</v>
      </c>
      <c r="AC66" s="127" t="s">
        <v>2072</v>
      </c>
      <c r="AD66" s="127" t="s">
        <v>2072</v>
      </c>
    </row>
    <row r="67" spans="1:30" s="104" customFormat="1" ht="12.75">
      <c r="A67" s="98"/>
      <c r="B67" s="63"/>
      <c r="C67" s="63"/>
      <c r="D67" s="63"/>
      <c r="E67" s="63"/>
      <c r="F67" s="98"/>
      <c r="G67" s="103"/>
      <c r="H67" s="103"/>
      <c r="I67" s="103"/>
      <c r="J67" s="63"/>
      <c r="K67" s="98"/>
      <c r="L67" s="103"/>
      <c r="M67" s="103"/>
      <c r="N67" s="103"/>
      <c r="O67" s="103"/>
      <c r="P67" s="98"/>
      <c r="Q67" s="103"/>
      <c r="R67" s="103"/>
      <c r="S67" s="103"/>
      <c r="T67" s="63"/>
      <c r="U67" s="98"/>
      <c r="V67" s="103"/>
      <c r="W67" s="103"/>
      <c r="X67" s="103"/>
      <c r="Y67" s="103"/>
      <c r="Z67" s="98"/>
      <c r="AA67" s="103"/>
      <c r="AB67" s="103"/>
      <c r="AC67" s="103"/>
      <c r="AD67" s="63"/>
    </row>
    <row r="68" spans="1:30" s="104" customFormat="1" ht="12.75">
      <c r="A68" s="98"/>
      <c r="B68" s="63"/>
      <c r="C68" s="63"/>
      <c r="D68" s="63"/>
      <c r="E68" s="63"/>
      <c r="F68" s="98"/>
      <c r="G68" s="63"/>
      <c r="H68" s="63"/>
      <c r="I68" s="63"/>
      <c r="J68" s="63"/>
      <c r="K68" s="98"/>
      <c r="L68" s="103"/>
      <c r="M68" s="103"/>
      <c r="N68" s="103"/>
      <c r="O68" s="103"/>
      <c r="P68" s="98"/>
      <c r="Q68" s="63"/>
      <c r="R68" s="63"/>
      <c r="S68" s="63"/>
      <c r="T68" s="63"/>
      <c r="U68" s="98"/>
      <c r="V68" s="103"/>
      <c r="W68" s="103"/>
      <c r="X68" s="103"/>
      <c r="Y68" s="103"/>
      <c r="Z68" s="98"/>
      <c r="AA68" s="63"/>
      <c r="AB68" s="63"/>
      <c r="AC68" s="63"/>
      <c r="AD68" s="63"/>
    </row>
    <row r="69" spans="1:30" s="104" customFormat="1" ht="12.75">
      <c r="A69" s="98"/>
      <c r="B69" s="63"/>
      <c r="C69" s="63"/>
      <c r="D69" s="63"/>
      <c r="E69" s="63"/>
      <c r="F69" s="98"/>
      <c r="G69" s="63"/>
      <c r="H69" s="63"/>
      <c r="I69" s="63"/>
      <c r="J69" s="63"/>
      <c r="K69" s="98"/>
      <c r="L69" s="63"/>
      <c r="M69" s="63"/>
      <c r="N69" s="63"/>
      <c r="O69" s="63"/>
      <c r="P69" s="98"/>
      <c r="Q69" s="63"/>
      <c r="R69" s="63"/>
      <c r="S69" s="63"/>
      <c r="T69" s="63"/>
      <c r="U69" s="98"/>
      <c r="V69" s="103"/>
      <c r="W69" s="103"/>
      <c r="X69" s="103"/>
      <c r="Y69" s="103"/>
      <c r="Z69" s="98"/>
      <c r="AA69" s="63"/>
      <c r="AB69" s="63"/>
      <c r="AC69" s="63"/>
      <c r="AD69" s="63"/>
    </row>
    <row r="70" spans="1:30" s="104" customFormat="1" ht="12.75">
      <c r="A70" s="98"/>
      <c r="B70" s="63"/>
      <c r="C70" s="63"/>
      <c r="D70" s="63"/>
      <c r="E70" s="63"/>
      <c r="F70" s="98"/>
      <c r="G70" s="63"/>
      <c r="H70" s="63"/>
      <c r="I70" s="63"/>
      <c r="J70" s="63"/>
      <c r="K70" s="98"/>
      <c r="L70" s="63"/>
      <c r="M70" s="63"/>
      <c r="N70" s="63"/>
      <c r="O70" s="63"/>
      <c r="P70" s="98"/>
      <c r="Q70" s="63"/>
      <c r="R70" s="63"/>
      <c r="S70" s="63"/>
      <c r="T70" s="63"/>
      <c r="U70" s="98"/>
      <c r="V70" s="103"/>
      <c r="W70" s="103"/>
      <c r="X70" s="103"/>
      <c r="Y70" s="103"/>
      <c r="Z70" s="98"/>
      <c r="AA70" s="63"/>
      <c r="AB70" s="63"/>
      <c r="AC70" s="63"/>
      <c r="AD70" s="63"/>
    </row>
    <row r="71" spans="1:30" s="104" customFormat="1" ht="12.75">
      <c r="A71" s="98"/>
      <c r="B71" s="63"/>
      <c r="C71" s="63"/>
      <c r="D71" s="63"/>
      <c r="E71" s="63"/>
      <c r="F71" s="98"/>
      <c r="G71" s="63"/>
      <c r="H71" s="63"/>
      <c r="I71" s="63"/>
      <c r="J71" s="63"/>
      <c r="K71" s="98"/>
      <c r="L71" s="63"/>
      <c r="M71" s="63"/>
      <c r="N71" s="63"/>
      <c r="O71" s="63"/>
      <c r="P71" s="98"/>
      <c r="Q71" s="63"/>
      <c r="R71" s="63"/>
      <c r="S71" s="63"/>
      <c r="T71" s="63"/>
      <c r="U71" s="98"/>
      <c r="V71" s="63"/>
      <c r="W71" s="63"/>
      <c r="X71" s="63"/>
      <c r="Y71" s="63"/>
      <c r="Z71" s="98"/>
      <c r="AA71" s="63"/>
      <c r="AB71" s="63"/>
      <c r="AC71" s="63"/>
      <c r="AD71" s="63"/>
    </row>
    <row r="72" spans="1:30" s="104" customFormat="1" ht="12.75">
      <c r="A72" s="98"/>
      <c r="B72" s="63"/>
      <c r="C72" s="63"/>
      <c r="D72" s="63"/>
      <c r="E72" s="63"/>
      <c r="F72" s="98"/>
      <c r="G72" s="63"/>
      <c r="H72" s="63"/>
      <c r="I72" s="63"/>
      <c r="J72" s="63"/>
      <c r="K72" s="98"/>
      <c r="L72" s="63"/>
      <c r="M72" s="63"/>
      <c r="N72" s="63"/>
      <c r="O72" s="63"/>
      <c r="P72" s="98"/>
      <c r="Q72" s="63"/>
      <c r="R72" s="63"/>
      <c r="S72" s="63"/>
      <c r="T72" s="63"/>
      <c r="U72" s="98"/>
      <c r="V72" s="63"/>
      <c r="W72" s="63"/>
      <c r="X72" s="63"/>
      <c r="Y72" s="63"/>
      <c r="Z72" s="98"/>
      <c r="AA72" s="63"/>
      <c r="AB72" s="63"/>
      <c r="AC72" s="63"/>
      <c r="AD72" s="63"/>
    </row>
    <row r="73" spans="1:30" s="104" customFormat="1" ht="12.75">
      <c r="A73" s="98"/>
      <c r="B73" s="63"/>
      <c r="C73" s="63"/>
      <c r="D73" s="63"/>
      <c r="E73" s="63"/>
      <c r="F73" s="98"/>
      <c r="G73" s="63"/>
      <c r="H73" s="63"/>
      <c r="I73" s="63"/>
      <c r="J73" s="63"/>
      <c r="K73" s="98"/>
      <c r="L73" s="63"/>
      <c r="M73" s="63"/>
      <c r="N73" s="63"/>
      <c r="O73" s="63"/>
      <c r="P73" s="98"/>
      <c r="Q73" s="63"/>
      <c r="R73" s="63"/>
      <c r="S73" s="63"/>
      <c r="T73" s="63"/>
      <c r="U73" s="98"/>
      <c r="V73" s="63"/>
      <c r="W73" s="63"/>
      <c r="X73" s="63"/>
      <c r="Y73" s="63"/>
      <c r="Z73" s="98"/>
      <c r="AA73" s="63"/>
      <c r="AB73" s="63"/>
      <c r="AC73" s="63"/>
      <c r="AD73" s="63"/>
    </row>
    <row r="74" spans="1:30" s="104" customFormat="1" ht="12.75">
      <c r="A74" s="98"/>
      <c r="B74" s="63"/>
      <c r="C74" s="63"/>
      <c r="D74" s="63"/>
      <c r="E74" s="63"/>
      <c r="F74" s="98"/>
      <c r="G74" s="63"/>
      <c r="H74" s="63"/>
      <c r="I74" s="63"/>
      <c r="J74" s="63"/>
      <c r="K74" s="98"/>
      <c r="L74" s="63"/>
      <c r="M74" s="63"/>
      <c r="N74" s="63"/>
      <c r="O74" s="63"/>
      <c r="P74" s="98"/>
      <c r="Q74" s="63"/>
      <c r="R74" s="63"/>
      <c r="S74" s="63"/>
      <c r="T74" s="63"/>
      <c r="U74" s="98"/>
      <c r="V74" s="63"/>
      <c r="W74" s="63"/>
      <c r="X74" s="63"/>
      <c r="Y74" s="63"/>
      <c r="Z74" s="98"/>
      <c r="AA74" s="63"/>
      <c r="AB74" s="63"/>
      <c r="AC74" s="63"/>
      <c r="AD74" s="63"/>
    </row>
    <row r="75" spans="1:30" s="104" customFormat="1" ht="12.75">
      <c r="A75" s="17" t="s">
        <v>3184</v>
      </c>
      <c r="B75" s="17"/>
      <c r="C75" s="17"/>
      <c r="D75" s="17"/>
      <c r="E75" s="17"/>
      <c r="F75" s="17" t="s">
        <v>3184</v>
      </c>
      <c r="G75" s="17"/>
      <c r="H75" s="17"/>
      <c r="I75" s="17"/>
      <c r="J75" s="17"/>
      <c r="K75" s="17" t="s">
        <v>3184</v>
      </c>
      <c r="L75" s="17"/>
      <c r="M75" s="17"/>
      <c r="N75" s="17"/>
      <c r="O75" s="17"/>
      <c r="P75" s="17" t="s">
        <v>3184</v>
      </c>
      <c r="Q75" s="17"/>
      <c r="R75" s="17"/>
      <c r="S75" s="17"/>
      <c r="T75" s="17"/>
      <c r="U75" s="17" t="s">
        <v>3184</v>
      </c>
      <c r="V75" s="17"/>
      <c r="W75" s="17"/>
      <c r="X75" s="17"/>
      <c r="Y75" s="17"/>
      <c r="Z75" s="17" t="s">
        <v>3184</v>
      </c>
      <c r="AA75" s="17"/>
      <c r="AB75" s="17"/>
      <c r="AC75" s="17"/>
      <c r="AD75" s="17"/>
    </row>
    <row r="76" spans="1:30" s="104" customFormat="1" ht="12.75">
      <c r="A76" s="50" t="s">
        <v>2562</v>
      </c>
      <c r="B76" s="103"/>
      <c r="C76" s="103"/>
      <c r="D76" s="103"/>
      <c r="E76" s="103"/>
      <c r="F76" s="50" t="s">
        <v>745</v>
      </c>
      <c r="G76" s="63"/>
      <c r="H76" s="63"/>
      <c r="I76" s="63"/>
      <c r="J76" s="63"/>
      <c r="K76" s="50" t="s">
        <v>155</v>
      </c>
      <c r="L76" s="63"/>
      <c r="M76" s="63"/>
      <c r="N76" s="63"/>
      <c r="O76" s="63"/>
      <c r="P76" s="50" t="s">
        <v>2939</v>
      </c>
      <c r="Q76" s="63"/>
      <c r="R76" s="63"/>
      <c r="S76" s="63"/>
      <c r="T76" s="63"/>
      <c r="U76" s="50" t="s">
        <v>163</v>
      </c>
      <c r="V76" s="63"/>
      <c r="W76" s="63"/>
      <c r="X76" s="63"/>
      <c r="Y76" s="63"/>
      <c r="Z76" s="50" t="s">
        <v>2074</v>
      </c>
      <c r="AA76" s="63"/>
      <c r="AB76" s="63"/>
      <c r="AC76" s="63"/>
      <c r="AD76" s="63"/>
    </row>
    <row r="77" spans="1:30" s="104" customFormat="1" ht="12.75">
      <c r="A77" s="50" t="s">
        <v>2938</v>
      </c>
      <c r="B77" s="103"/>
      <c r="C77" s="103"/>
      <c r="D77" s="103"/>
      <c r="E77" s="103"/>
      <c r="F77" s="50" t="s">
        <v>169</v>
      </c>
      <c r="G77" s="63"/>
      <c r="H77" s="63"/>
      <c r="I77" s="63"/>
      <c r="J77" s="63"/>
      <c r="K77" s="50" t="s">
        <v>2383</v>
      </c>
      <c r="L77" s="63"/>
      <c r="M77" s="63"/>
      <c r="N77" s="63"/>
      <c r="O77" s="63"/>
      <c r="P77" s="50" t="s">
        <v>159</v>
      </c>
      <c r="Q77" s="63"/>
      <c r="R77" s="63"/>
      <c r="S77" s="63"/>
      <c r="T77" s="63"/>
      <c r="U77" s="50" t="s">
        <v>164</v>
      </c>
      <c r="V77" s="63"/>
      <c r="W77" s="63"/>
      <c r="X77" s="63"/>
      <c r="Y77" s="63"/>
      <c r="Z77" s="50" t="s">
        <v>1800</v>
      </c>
      <c r="AA77" s="63"/>
      <c r="AB77" s="63"/>
      <c r="AC77" s="63"/>
      <c r="AD77" s="63"/>
    </row>
    <row r="78" spans="1:30" s="104" customFormat="1" ht="12.75">
      <c r="A78" s="50" t="s">
        <v>2379</v>
      </c>
      <c r="B78" s="103"/>
      <c r="C78" s="103"/>
      <c r="D78" s="103"/>
      <c r="E78" s="103"/>
      <c r="F78" s="50" t="s">
        <v>170</v>
      </c>
      <c r="G78" s="63"/>
      <c r="H78" s="63"/>
      <c r="I78" s="63"/>
      <c r="J78" s="63"/>
      <c r="K78" s="50" t="s">
        <v>156</v>
      </c>
      <c r="L78" s="63"/>
      <c r="M78" s="63"/>
      <c r="N78" s="63"/>
      <c r="O78" s="63"/>
      <c r="P78" s="50" t="s">
        <v>1559</v>
      </c>
      <c r="Q78" s="63"/>
      <c r="R78" s="63"/>
      <c r="S78" s="63"/>
      <c r="T78" s="63"/>
      <c r="U78" s="50" t="s">
        <v>165</v>
      </c>
      <c r="V78" s="63"/>
      <c r="W78" s="63"/>
      <c r="X78" s="63"/>
      <c r="Y78" s="63"/>
      <c r="Z78" s="50" t="s">
        <v>1801</v>
      </c>
      <c r="AA78" s="63"/>
      <c r="AB78" s="63"/>
      <c r="AC78" s="63"/>
      <c r="AD78" s="63"/>
    </row>
    <row r="79" spans="1:30" s="104" customFormat="1" ht="12.75">
      <c r="A79" s="50" t="s">
        <v>1492</v>
      </c>
      <c r="B79" s="103"/>
      <c r="C79" s="103"/>
      <c r="D79" s="103"/>
      <c r="E79" s="103"/>
      <c r="F79" s="50" t="s">
        <v>3003</v>
      </c>
      <c r="G79" s="63"/>
      <c r="H79" s="63"/>
      <c r="I79" s="63"/>
      <c r="J79" s="63"/>
      <c r="K79" s="98"/>
      <c r="L79" s="63"/>
      <c r="M79" s="63"/>
      <c r="N79" s="63"/>
      <c r="O79" s="63"/>
      <c r="P79" s="50" t="s">
        <v>160</v>
      </c>
      <c r="Q79" s="63"/>
      <c r="R79" s="63"/>
      <c r="S79" s="63"/>
      <c r="T79" s="63"/>
      <c r="U79" s="50" t="s">
        <v>166</v>
      </c>
      <c r="V79" s="63"/>
      <c r="W79" s="63"/>
      <c r="X79" s="63"/>
      <c r="Y79" s="63"/>
      <c r="Z79" s="50" t="s">
        <v>937</v>
      </c>
      <c r="AA79" s="63"/>
      <c r="AB79" s="63"/>
      <c r="AC79" s="63"/>
      <c r="AD79" s="63"/>
    </row>
    <row r="80" spans="1:30" s="104" customFormat="1" ht="12.75">
      <c r="A80" s="50" t="s">
        <v>2510</v>
      </c>
      <c r="B80" s="103"/>
      <c r="C80" s="103"/>
      <c r="D80" s="103"/>
      <c r="E80" s="103"/>
      <c r="F80" s="50" t="s">
        <v>171</v>
      </c>
      <c r="G80" s="63"/>
      <c r="H80" s="63"/>
      <c r="I80" s="63"/>
      <c r="J80" s="63"/>
      <c r="K80" s="98"/>
      <c r="L80" s="63"/>
      <c r="M80" s="63"/>
      <c r="N80" s="63"/>
      <c r="O80" s="63"/>
      <c r="P80" s="50" t="s">
        <v>1491</v>
      </c>
      <c r="Q80" s="63"/>
      <c r="R80" s="63"/>
      <c r="S80" s="63"/>
      <c r="T80" s="63"/>
      <c r="U80" s="50" t="s">
        <v>2943</v>
      </c>
      <c r="V80" s="63"/>
      <c r="W80" s="63"/>
      <c r="X80" s="63"/>
      <c r="Y80" s="63"/>
      <c r="Z80" s="50" t="s">
        <v>305</v>
      </c>
      <c r="AA80" s="63"/>
      <c r="AB80" s="63"/>
      <c r="AC80" s="63"/>
      <c r="AD80" s="63"/>
    </row>
    <row r="81" spans="1:30" s="104" customFormat="1" ht="12.75">
      <c r="A81" s="50" t="s">
        <v>2564</v>
      </c>
      <c r="B81" s="103"/>
      <c r="C81" s="103"/>
      <c r="D81" s="103"/>
      <c r="E81" s="103"/>
      <c r="F81" s="50" t="s">
        <v>172</v>
      </c>
      <c r="G81" s="100"/>
      <c r="H81" s="63"/>
      <c r="I81" s="63"/>
      <c r="J81" s="63"/>
      <c r="K81" s="98"/>
      <c r="L81" s="63"/>
      <c r="M81" s="63"/>
      <c r="N81" s="63"/>
      <c r="O81" s="63"/>
      <c r="P81" s="98"/>
      <c r="Q81" s="63"/>
      <c r="R81" s="63"/>
      <c r="S81" s="63"/>
      <c r="T81" s="63"/>
      <c r="U81" s="50" t="s">
        <v>167</v>
      </c>
      <c r="V81" s="63"/>
      <c r="W81" s="63"/>
      <c r="X81" s="63"/>
      <c r="Y81" s="63"/>
      <c r="Z81" s="50" t="s">
        <v>938</v>
      </c>
      <c r="AA81" s="63"/>
      <c r="AB81" s="63"/>
      <c r="AC81" s="63"/>
      <c r="AD81" s="63"/>
    </row>
    <row r="82" spans="1:30" s="104" customFormat="1" ht="12.75">
      <c r="A82" s="50" t="s">
        <v>2511</v>
      </c>
      <c r="B82" s="103"/>
      <c r="C82" s="103"/>
      <c r="D82" s="103"/>
      <c r="E82" s="103"/>
      <c r="F82" s="98"/>
      <c r="G82" s="63"/>
      <c r="H82" s="63"/>
      <c r="I82" s="63"/>
      <c r="J82" s="63"/>
      <c r="K82" s="98"/>
      <c r="L82" s="63"/>
      <c r="M82" s="63"/>
      <c r="N82" s="63"/>
      <c r="O82" s="63"/>
      <c r="P82" s="98"/>
      <c r="Q82" s="63"/>
      <c r="R82" s="63"/>
      <c r="S82" s="63"/>
      <c r="T82" s="63"/>
      <c r="U82" s="50" t="s">
        <v>2944</v>
      </c>
      <c r="V82" s="63"/>
      <c r="W82" s="63"/>
      <c r="X82" s="63"/>
      <c r="Y82" s="63"/>
      <c r="Z82" s="98"/>
      <c r="AA82" s="63"/>
      <c r="AB82" s="63"/>
      <c r="AC82" s="63"/>
      <c r="AD82" s="63"/>
    </row>
    <row r="83" spans="1:30" s="104" customFormat="1" ht="12.75">
      <c r="A83" s="98"/>
      <c r="B83" s="63"/>
      <c r="C83" s="63"/>
      <c r="D83" s="63"/>
      <c r="E83" s="63"/>
      <c r="F83" s="98"/>
      <c r="G83" s="63"/>
      <c r="H83" s="63"/>
      <c r="I83" s="63"/>
      <c r="J83" s="63"/>
      <c r="K83" s="98"/>
      <c r="L83" s="63"/>
      <c r="M83" s="63"/>
      <c r="N83" s="63"/>
      <c r="O83" s="63"/>
      <c r="P83" s="98"/>
      <c r="Q83" s="63"/>
      <c r="R83" s="63"/>
      <c r="S83" s="63"/>
      <c r="T83" s="63"/>
      <c r="U83" s="50" t="s">
        <v>2945</v>
      </c>
      <c r="V83" s="63"/>
      <c r="W83" s="63"/>
      <c r="X83" s="63"/>
      <c r="Y83" s="63"/>
      <c r="Z83" s="98"/>
      <c r="AA83" s="63"/>
      <c r="AB83" s="63"/>
      <c r="AC83" s="63"/>
      <c r="AD83" s="63"/>
    </row>
    <row r="84" spans="1:30" s="104" customFormat="1" ht="12.75">
      <c r="A84" s="98"/>
      <c r="B84" s="63"/>
      <c r="C84" s="63"/>
      <c r="D84" s="63"/>
      <c r="E84" s="63"/>
      <c r="F84" s="98"/>
      <c r="G84" s="63"/>
      <c r="H84" s="63"/>
      <c r="I84" s="63"/>
      <c r="J84" s="63"/>
      <c r="K84" s="98"/>
      <c r="L84" s="63"/>
      <c r="M84" s="63"/>
      <c r="N84" s="63"/>
      <c r="O84" s="63"/>
      <c r="P84" s="98"/>
      <c r="Q84" s="63"/>
      <c r="R84" s="63"/>
      <c r="S84" s="63"/>
      <c r="T84" s="63"/>
      <c r="U84" s="98"/>
      <c r="V84" s="63"/>
      <c r="W84" s="63"/>
      <c r="X84" s="63"/>
      <c r="Y84" s="63"/>
      <c r="Z84" s="99"/>
      <c r="AA84" s="63"/>
      <c r="AB84" s="63"/>
      <c r="AC84" s="63"/>
      <c r="AD84" s="63"/>
    </row>
    <row r="85" spans="1:30" s="104" customFormat="1" ht="12.75">
      <c r="A85" s="98"/>
      <c r="B85" s="100"/>
      <c r="C85" s="100"/>
      <c r="D85" s="100"/>
      <c r="E85" s="100"/>
      <c r="F85" s="98"/>
      <c r="G85" s="63"/>
      <c r="H85" s="100"/>
      <c r="I85" s="100"/>
      <c r="J85" s="100"/>
      <c r="K85" s="99"/>
      <c r="L85" s="100"/>
      <c r="M85" s="100"/>
      <c r="N85" s="100"/>
      <c r="O85" s="100"/>
      <c r="P85" s="99"/>
      <c r="Q85" s="100"/>
      <c r="R85" s="100"/>
      <c r="S85" s="100"/>
      <c r="T85" s="100"/>
      <c r="U85" s="99"/>
      <c r="V85" s="100"/>
      <c r="W85" s="100"/>
      <c r="X85" s="100"/>
      <c r="Y85" s="100"/>
      <c r="Z85" s="99"/>
      <c r="AA85" s="100"/>
      <c r="AB85" s="100"/>
      <c r="AC85" s="100"/>
      <c r="AD85" s="100"/>
    </row>
    <row r="86" spans="1:30" s="104" customFormat="1" ht="12.75">
      <c r="A86" s="99"/>
      <c r="B86" s="100"/>
      <c r="C86" s="100"/>
      <c r="D86" s="100"/>
      <c r="E86" s="100"/>
      <c r="F86" s="98"/>
      <c r="G86" s="63"/>
      <c r="H86" s="100"/>
      <c r="I86" s="100"/>
      <c r="J86" s="100"/>
      <c r="K86" s="99"/>
      <c r="L86" s="100"/>
      <c r="M86" s="100"/>
      <c r="N86" s="100"/>
      <c r="O86" s="100"/>
      <c r="P86" s="99"/>
      <c r="Q86" s="100"/>
      <c r="R86" s="100"/>
      <c r="S86" s="100"/>
      <c r="T86" s="100"/>
      <c r="U86" s="99"/>
      <c r="V86" s="100"/>
      <c r="W86" s="100"/>
      <c r="X86" s="100"/>
      <c r="Y86" s="100"/>
      <c r="Z86" s="99"/>
      <c r="AA86" s="100"/>
      <c r="AB86" s="100"/>
      <c r="AC86" s="100"/>
      <c r="AD86" s="100"/>
    </row>
    <row r="87" spans="1:30" s="104" customFormat="1" ht="12.75">
      <c r="A87" s="99"/>
      <c r="B87" s="100"/>
      <c r="C87" s="100"/>
      <c r="D87" s="100"/>
      <c r="E87" s="100"/>
      <c r="F87" s="98"/>
      <c r="G87" s="63"/>
      <c r="H87" s="100"/>
      <c r="I87" s="100"/>
      <c r="J87" s="100"/>
      <c r="K87" s="99"/>
      <c r="L87" s="100"/>
      <c r="M87" s="100"/>
      <c r="N87" s="100"/>
      <c r="O87" s="100"/>
      <c r="P87" s="99"/>
      <c r="Q87" s="100"/>
      <c r="R87" s="100"/>
      <c r="S87" s="100"/>
      <c r="T87" s="100"/>
      <c r="U87" s="99"/>
      <c r="V87" s="100"/>
      <c r="W87" s="100"/>
      <c r="X87" s="100"/>
      <c r="Y87" s="100"/>
      <c r="Z87" s="99"/>
      <c r="AA87" s="100"/>
      <c r="AB87" s="100"/>
      <c r="AC87" s="100"/>
      <c r="AD87" s="100"/>
    </row>
    <row r="89" spans="1:30" ht="12.75">
      <c r="A89" s="149" t="str">
        <f>General!$B$11</f>
        <v>as of October 5, 2005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 t="str">
        <f>General!$B$11</f>
        <v>as of October 5, 2005</v>
      </c>
      <c r="L89" s="149"/>
      <c r="M89" s="149"/>
      <c r="N89" s="149"/>
      <c r="O89" s="149"/>
      <c r="P89" s="149"/>
      <c r="Q89" s="149"/>
      <c r="R89" s="149"/>
      <c r="S89" s="149"/>
      <c r="T89" s="149"/>
      <c r="U89" s="149" t="str">
        <f>General!$B$11</f>
        <v>as of October 5, 2005</v>
      </c>
      <c r="V89" s="149"/>
      <c r="W89" s="149"/>
      <c r="X89" s="149"/>
      <c r="Y89" s="149"/>
      <c r="Z89" s="149"/>
      <c r="AA89" s="149"/>
      <c r="AB89" s="149"/>
      <c r="AC89" s="149"/>
      <c r="AD89" s="149"/>
    </row>
    <row r="91" spans="1:30" ht="12.75">
      <c r="A91" s="164" t="s">
        <v>245</v>
      </c>
      <c r="B91" s="164"/>
      <c r="C91" s="164"/>
      <c r="D91" s="164"/>
      <c r="E91" s="164"/>
      <c r="F91" s="164" t="s">
        <v>245</v>
      </c>
      <c r="G91" s="164"/>
      <c r="H91" s="164"/>
      <c r="I91" s="164"/>
      <c r="J91" s="164"/>
      <c r="K91" s="164" t="s">
        <v>245</v>
      </c>
      <c r="L91" s="164"/>
      <c r="M91" s="164"/>
      <c r="N91" s="164"/>
      <c r="O91" s="164"/>
      <c r="P91" s="164" t="s">
        <v>245</v>
      </c>
      <c r="Q91" s="164"/>
      <c r="R91" s="164"/>
      <c r="S91" s="164"/>
      <c r="T91" s="164"/>
      <c r="U91" s="164" t="s">
        <v>245</v>
      </c>
      <c r="V91" s="164"/>
      <c r="W91" s="164"/>
      <c r="X91" s="164"/>
      <c r="Y91" s="164"/>
      <c r="Z91" s="164" t="s">
        <v>245</v>
      </c>
      <c r="AA91" s="164"/>
      <c r="AB91" s="164"/>
      <c r="AC91" s="164"/>
      <c r="AD91" s="164"/>
    </row>
    <row r="92" spans="1:30" ht="12.75">
      <c r="A92" s="3" t="s">
        <v>246</v>
      </c>
      <c r="B92" s="3" t="s">
        <v>247</v>
      </c>
      <c r="C92" s="3" t="s">
        <v>249</v>
      </c>
      <c r="D92" s="3" t="s">
        <v>248</v>
      </c>
      <c r="E92" s="3" t="s">
        <v>755</v>
      </c>
      <c r="F92" s="3" t="s">
        <v>246</v>
      </c>
      <c r="G92" s="3" t="s">
        <v>247</v>
      </c>
      <c r="H92" s="3" t="s">
        <v>249</v>
      </c>
      <c r="I92" s="3" t="s">
        <v>248</v>
      </c>
      <c r="J92" s="3" t="s">
        <v>755</v>
      </c>
      <c r="K92" s="3" t="s">
        <v>246</v>
      </c>
      <c r="L92" s="3" t="s">
        <v>247</v>
      </c>
      <c r="M92" s="3" t="s">
        <v>249</v>
      </c>
      <c r="N92" s="3" t="s">
        <v>248</v>
      </c>
      <c r="O92" s="3" t="s">
        <v>755</v>
      </c>
      <c r="P92" s="3" t="s">
        <v>246</v>
      </c>
      <c r="Q92" s="3" t="s">
        <v>247</v>
      </c>
      <c r="R92" s="3" t="s">
        <v>249</v>
      </c>
      <c r="S92" s="3" t="s">
        <v>248</v>
      </c>
      <c r="T92" s="3" t="s">
        <v>755</v>
      </c>
      <c r="U92" s="3" t="s">
        <v>246</v>
      </c>
      <c r="V92" s="3" t="s">
        <v>247</v>
      </c>
      <c r="W92" s="3" t="s">
        <v>249</v>
      </c>
      <c r="X92" s="3" t="s">
        <v>248</v>
      </c>
      <c r="Y92" s="3" t="s">
        <v>755</v>
      </c>
      <c r="Z92" s="3" t="s">
        <v>246</v>
      </c>
      <c r="AA92" s="3" t="s">
        <v>247</v>
      </c>
      <c r="AB92" s="3" t="s">
        <v>249</v>
      </c>
      <c r="AC92" s="3" t="s">
        <v>248</v>
      </c>
      <c r="AD92" s="3" t="s">
        <v>755</v>
      </c>
    </row>
    <row r="93" spans="1:30" ht="12.75">
      <c r="A93" s="50" t="s">
        <v>757</v>
      </c>
      <c r="B93" s="50" t="s">
        <v>1068</v>
      </c>
      <c r="C93" s="107">
        <v>19429165</v>
      </c>
      <c r="D93" s="108">
        <v>38626</v>
      </c>
      <c r="E93" s="50"/>
      <c r="F93" s="50" t="s">
        <v>757</v>
      </c>
      <c r="G93" s="50" t="s">
        <v>1068</v>
      </c>
      <c r="H93" s="107">
        <v>27949554</v>
      </c>
      <c r="I93" s="108">
        <v>38626</v>
      </c>
      <c r="J93" s="50"/>
      <c r="K93" s="50" t="s">
        <v>757</v>
      </c>
      <c r="L93" s="50" t="s">
        <v>1068</v>
      </c>
      <c r="M93" s="107">
        <v>5655999</v>
      </c>
      <c r="N93" s="108">
        <v>38626</v>
      </c>
      <c r="O93" s="50"/>
      <c r="P93" s="50" t="s">
        <v>757</v>
      </c>
      <c r="Q93" s="50" t="s">
        <v>1068</v>
      </c>
      <c r="R93" s="107">
        <v>60459166</v>
      </c>
      <c r="S93" s="108">
        <v>38626</v>
      </c>
      <c r="T93" s="50"/>
      <c r="U93" s="50" t="s">
        <v>757</v>
      </c>
      <c r="V93" s="50" t="s">
        <v>1068</v>
      </c>
      <c r="W93" s="107">
        <v>35357916</v>
      </c>
      <c r="X93" s="108">
        <v>38626</v>
      </c>
      <c r="Y93" s="50"/>
      <c r="Z93" s="50" t="s">
        <v>757</v>
      </c>
      <c r="AA93" s="50" t="s">
        <v>1068</v>
      </c>
      <c r="AB93" s="107">
        <v>5992166</v>
      </c>
      <c r="AC93" s="108">
        <v>38626</v>
      </c>
      <c r="AD93" s="50"/>
    </row>
    <row r="94" spans="1:30" ht="12.75">
      <c r="A94" s="50" t="s">
        <v>756</v>
      </c>
      <c r="B94" s="50" t="s">
        <v>1069</v>
      </c>
      <c r="C94" s="107">
        <v>50000000</v>
      </c>
      <c r="D94" s="108">
        <v>38626</v>
      </c>
      <c r="E94" s="50"/>
      <c r="F94" s="50" t="s">
        <v>756</v>
      </c>
      <c r="G94" s="50" t="s">
        <v>1069</v>
      </c>
      <c r="H94" s="107">
        <v>50000000</v>
      </c>
      <c r="I94" s="108">
        <v>38626</v>
      </c>
      <c r="J94" s="50"/>
      <c r="K94" s="50" t="s">
        <v>756</v>
      </c>
      <c r="L94" s="50" t="s">
        <v>1069</v>
      </c>
      <c r="M94" s="107">
        <v>50000000</v>
      </c>
      <c r="N94" s="108">
        <v>38626</v>
      </c>
      <c r="O94" s="50"/>
      <c r="P94" s="50" t="s">
        <v>756</v>
      </c>
      <c r="Q94" s="50" t="s">
        <v>1069</v>
      </c>
      <c r="R94" s="107">
        <v>50000000</v>
      </c>
      <c r="S94" s="108">
        <v>38626</v>
      </c>
      <c r="T94" s="50"/>
      <c r="U94" s="50" t="s">
        <v>756</v>
      </c>
      <c r="V94" s="50" t="s">
        <v>1069</v>
      </c>
      <c r="W94" s="107">
        <v>50000000</v>
      </c>
      <c r="X94" s="108">
        <v>38626</v>
      </c>
      <c r="Y94" s="50"/>
      <c r="Z94" s="50" t="s">
        <v>756</v>
      </c>
      <c r="AA94" s="50" t="s">
        <v>1069</v>
      </c>
      <c r="AB94" s="107">
        <v>50000000</v>
      </c>
      <c r="AC94" s="108">
        <v>38626</v>
      </c>
      <c r="AD94" s="50"/>
    </row>
    <row r="95" spans="1:30" ht="12.75">
      <c r="A95" s="50" t="s">
        <v>3474</v>
      </c>
      <c r="B95" s="99" t="s">
        <v>1071</v>
      </c>
      <c r="C95" s="109">
        <v>-1833333</v>
      </c>
      <c r="D95" s="108">
        <v>38626</v>
      </c>
      <c r="E95" s="99"/>
      <c r="F95" s="50" t="s">
        <v>3301</v>
      </c>
      <c r="G95" s="99" t="s">
        <v>1071</v>
      </c>
      <c r="H95" s="109">
        <v>-1866666</v>
      </c>
      <c r="I95" s="108">
        <v>38626</v>
      </c>
      <c r="J95" s="99"/>
      <c r="K95" s="50" t="s">
        <v>478</v>
      </c>
      <c r="L95" s="99" t="s">
        <v>1071</v>
      </c>
      <c r="M95" s="111">
        <v>-250000</v>
      </c>
      <c r="N95" s="108">
        <v>38626</v>
      </c>
      <c r="O95" s="99"/>
      <c r="P95" s="50" t="s">
        <v>3457</v>
      </c>
      <c r="Q95" s="99" t="s">
        <v>1071</v>
      </c>
      <c r="R95" s="109">
        <v>-1750000</v>
      </c>
      <c r="S95" s="108">
        <v>38626</v>
      </c>
      <c r="T95" s="99"/>
      <c r="U95" s="50" t="s">
        <v>3466</v>
      </c>
      <c r="V95" s="99" t="s">
        <v>1071</v>
      </c>
      <c r="W95" s="109">
        <v>-400000</v>
      </c>
      <c r="X95" s="108">
        <v>38626</v>
      </c>
      <c r="Y95" s="99"/>
      <c r="Z95" s="50" t="s">
        <v>3453</v>
      </c>
      <c r="AA95" s="99" t="s">
        <v>1071</v>
      </c>
      <c r="AB95" s="109">
        <v>-500000</v>
      </c>
      <c r="AC95" s="108">
        <v>38626</v>
      </c>
      <c r="AD95" s="99"/>
    </row>
    <row r="96" spans="1:30" ht="12.75">
      <c r="A96" s="50" t="s">
        <v>377</v>
      </c>
      <c r="B96" s="99" t="s">
        <v>1071</v>
      </c>
      <c r="C96" s="109">
        <v>-2812500</v>
      </c>
      <c r="D96" s="108">
        <v>38626</v>
      </c>
      <c r="E96" s="99"/>
      <c r="F96" s="50" t="s">
        <v>3397</v>
      </c>
      <c r="G96" s="99" t="s">
        <v>1071</v>
      </c>
      <c r="H96" s="109">
        <v>-366666</v>
      </c>
      <c r="I96" s="108">
        <v>38626</v>
      </c>
      <c r="J96" s="99"/>
      <c r="K96" s="98" t="s">
        <v>1080</v>
      </c>
      <c r="L96" s="99" t="s">
        <v>1071</v>
      </c>
      <c r="M96" s="111">
        <v>-250000</v>
      </c>
      <c r="N96" s="108">
        <v>38626</v>
      </c>
      <c r="O96" s="110" t="s">
        <v>721</v>
      </c>
      <c r="P96" s="50" t="s">
        <v>356</v>
      </c>
      <c r="Q96" s="99" t="s">
        <v>1071</v>
      </c>
      <c r="R96" s="109">
        <v>-3500000</v>
      </c>
      <c r="S96" s="108">
        <v>38626</v>
      </c>
      <c r="T96" s="99"/>
      <c r="U96" s="50" t="s">
        <v>355</v>
      </c>
      <c r="V96" s="99" t="s">
        <v>1071</v>
      </c>
      <c r="W96" s="109">
        <v>-1550000</v>
      </c>
      <c r="X96" s="108">
        <v>38626</v>
      </c>
      <c r="Y96" s="99"/>
      <c r="Z96" s="50" t="s">
        <v>463</v>
      </c>
      <c r="AA96" s="99" t="s">
        <v>1071</v>
      </c>
      <c r="AB96" s="109">
        <v>-701000</v>
      </c>
      <c r="AC96" s="108">
        <v>38626</v>
      </c>
      <c r="AD96" s="99"/>
    </row>
    <row r="97" spans="1:30" ht="12.75">
      <c r="A97" s="50" t="s">
        <v>442</v>
      </c>
      <c r="B97" s="99" t="s">
        <v>1071</v>
      </c>
      <c r="C97" s="109">
        <v>-1366667</v>
      </c>
      <c r="D97" s="108">
        <v>38626</v>
      </c>
      <c r="E97" s="99"/>
      <c r="F97" s="50"/>
      <c r="G97" s="99"/>
      <c r="H97" s="109"/>
      <c r="I97" s="110"/>
      <c r="J97" s="99"/>
      <c r="K97" s="50" t="s">
        <v>1912</v>
      </c>
      <c r="L97" s="99" t="s">
        <v>1071</v>
      </c>
      <c r="M97" s="111">
        <v>-7000000</v>
      </c>
      <c r="N97" s="108">
        <v>38626</v>
      </c>
      <c r="O97" s="99"/>
      <c r="P97" s="50" t="s">
        <v>423</v>
      </c>
      <c r="Q97" s="99" t="s">
        <v>1071</v>
      </c>
      <c r="R97" s="109">
        <v>-3445000</v>
      </c>
      <c r="S97" s="108">
        <v>38626</v>
      </c>
      <c r="T97" s="99"/>
      <c r="U97" s="50" t="s">
        <v>379</v>
      </c>
      <c r="V97" s="99" t="s">
        <v>1071</v>
      </c>
      <c r="W97" s="109">
        <v>-1975000</v>
      </c>
      <c r="X97" s="108">
        <v>38626</v>
      </c>
      <c r="Y97" s="99"/>
      <c r="Z97" s="50" t="s">
        <v>2651</v>
      </c>
      <c r="AA97" s="99" t="s">
        <v>1071</v>
      </c>
      <c r="AB97" s="109">
        <v>-3500000</v>
      </c>
      <c r="AC97" s="108">
        <v>38626</v>
      </c>
      <c r="AD97" s="99"/>
    </row>
    <row r="98" spans="1:30" ht="12.75">
      <c r="A98" s="50" t="s">
        <v>507</v>
      </c>
      <c r="B98" s="99" t="s">
        <v>1071</v>
      </c>
      <c r="C98" s="109">
        <v>-600000</v>
      </c>
      <c r="D98" s="108">
        <v>38626</v>
      </c>
      <c r="E98" s="99"/>
      <c r="F98" s="50"/>
      <c r="G98" s="99"/>
      <c r="H98" s="109"/>
      <c r="I98" s="110"/>
      <c r="J98" s="99"/>
      <c r="K98" s="50" t="s">
        <v>3197</v>
      </c>
      <c r="L98" s="99" t="s">
        <v>1071</v>
      </c>
      <c r="M98" s="109">
        <v>-255000</v>
      </c>
      <c r="N98" s="108">
        <v>38626</v>
      </c>
      <c r="O98" s="99"/>
      <c r="P98" s="50" t="s">
        <v>467</v>
      </c>
      <c r="Q98" s="99" t="s">
        <v>1071</v>
      </c>
      <c r="R98" s="109">
        <v>-2800000</v>
      </c>
      <c r="S98" s="108">
        <v>38626</v>
      </c>
      <c r="T98" s="99"/>
      <c r="U98" s="50" t="s">
        <v>417</v>
      </c>
      <c r="V98" s="99" t="s">
        <v>1071</v>
      </c>
      <c r="W98" s="109">
        <v>-1925000</v>
      </c>
      <c r="X98" s="108">
        <v>38626</v>
      </c>
      <c r="Y98" s="99"/>
      <c r="Z98" s="50" t="s">
        <v>3218</v>
      </c>
      <c r="AA98" s="99" t="s">
        <v>1071</v>
      </c>
      <c r="AB98" s="109">
        <v>-2800000</v>
      </c>
      <c r="AC98" s="108">
        <v>38626</v>
      </c>
      <c r="AD98" s="99"/>
    </row>
    <row r="99" spans="1:30" ht="12.75">
      <c r="A99" s="50" t="s">
        <v>568</v>
      </c>
      <c r="B99" s="99" t="s">
        <v>1071</v>
      </c>
      <c r="C99" s="109">
        <v>-1250000</v>
      </c>
      <c r="D99" s="108">
        <v>38626</v>
      </c>
      <c r="E99" s="99"/>
      <c r="F99" s="50"/>
      <c r="G99" s="99"/>
      <c r="H99" s="109"/>
      <c r="I99" s="110"/>
      <c r="J99" s="99"/>
      <c r="K99" s="50" t="s">
        <v>3281</v>
      </c>
      <c r="L99" s="99" t="s">
        <v>1071</v>
      </c>
      <c r="M99" s="111">
        <v>-250000</v>
      </c>
      <c r="N99" s="108">
        <v>38626</v>
      </c>
      <c r="O99" s="99"/>
      <c r="P99" s="50" t="s">
        <v>477</v>
      </c>
      <c r="Q99" s="99" t="s">
        <v>1071</v>
      </c>
      <c r="R99" s="109">
        <v>-1250000</v>
      </c>
      <c r="S99" s="108">
        <v>38626</v>
      </c>
      <c r="T99" s="99"/>
      <c r="U99" s="50" t="s">
        <v>429</v>
      </c>
      <c r="V99" s="99" t="s">
        <v>1071</v>
      </c>
      <c r="W99" s="109">
        <v>-750000</v>
      </c>
      <c r="X99" s="108">
        <v>38626</v>
      </c>
      <c r="Y99" s="99"/>
      <c r="Z99" s="50" t="s">
        <v>3324</v>
      </c>
      <c r="AA99" s="99" t="s">
        <v>1071</v>
      </c>
      <c r="AB99" s="109">
        <v>-7000000</v>
      </c>
      <c r="AC99" s="108">
        <v>38626</v>
      </c>
      <c r="AD99" s="99"/>
    </row>
    <row r="100" spans="1:30" ht="12.75">
      <c r="A100" s="50" t="s">
        <v>2624</v>
      </c>
      <c r="B100" s="99" t="s">
        <v>1071</v>
      </c>
      <c r="C100" s="109">
        <v>-925000</v>
      </c>
      <c r="D100" s="108">
        <v>38626</v>
      </c>
      <c r="E100" s="99"/>
      <c r="F100" s="50"/>
      <c r="G100" s="99"/>
      <c r="H100" s="109"/>
      <c r="I100" s="110"/>
      <c r="J100" s="99"/>
      <c r="K100" s="50" t="s">
        <v>3374</v>
      </c>
      <c r="L100" s="99" t="s">
        <v>1071</v>
      </c>
      <c r="M100" s="109">
        <v>-3500500</v>
      </c>
      <c r="N100" s="108">
        <v>38626</v>
      </c>
      <c r="O100" s="99"/>
      <c r="P100" s="50" t="s">
        <v>573</v>
      </c>
      <c r="Q100" s="99" t="s">
        <v>1071</v>
      </c>
      <c r="R100" s="109">
        <v>-2510000</v>
      </c>
      <c r="S100" s="108">
        <v>38626</v>
      </c>
      <c r="T100" s="99"/>
      <c r="U100" s="50" t="s">
        <v>495</v>
      </c>
      <c r="V100" s="99" t="s">
        <v>1071</v>
      </c>
      <c r="W100" s="109">
        <v>-2800000</v>
      </c>
      <c r="X100" s="108">
        <v>38626</v>
      </c>
      <c r="Y100" s="99"/>
      <c r="Z100" s="50" t="s">
        <v>3426</v>
      </c>
      <c r="AA100" s="99" t="s">
        <v>1071</v>
      </c>
      <c r="AB100" s="109">
        <v>-701000</v>
      </c>
      <c r="AC100" s="108">
        <v>38626</v>
      </c>
      <c r="AD100" s="99"/>
    </row>
    <row r="101" spans="1:30" ht="12.75">
      <c r="A101" s="50" t="s">
        <v>1079</v>
      </c>
      <c r="B101" s="99" t="s">
        <v>1071</v>
      </c>
      <c r="C101" s="109">
        <v>-1500000</v>
      </c>
      <c r="D101" s="108">
        <v>38626</v>
      </c>
      <c r="E101" s="99" t="s">
        <v>721</v>
      </c>
      <c r="F101" s="50"/>
      <c r="G101" s="99"/>
      <c r="H101" s="109"/>
      <c r="I101" s="110"/>
      <c r="J101" s="99"/>
      <c r="K101" s="50"/>
      <c r="L101" s="127" t="s">
        <v>2072</v>
      </c>
      <c r="M101" s="109"/>
      <c r="N101" s="110"/>
      <c r="O101" s="99"/>
      <c r="P101" s="50" t="s">
        <v>1122</v>
      </c>
      <c r="Q101" s="99" t="s">
        <v>1071</v>
      </c>
      <c r="R101" s="109">
        <v>-2300000</v>
      </c>
      <c r="S101" s="108">
        <v>38626</v>
      </c>
      <c r="T101" s="99"/>
      <c r="U101" s="50" t="s">
        <v>574</v>
      </c>
      <c r="V101" s="99" t="s">
        <v>1071</v>
      </c>
      <c r="W101" s="109">
        <v>-7000000</v>
      </c>
      <c r="X101" s="108">
        <v>38626</v>
      </c>
      <c r="Y101" s="99"/>
      <c r="Z101" s="50" t="s">
        <v>3435</v>
      </c>
      <c r="AA101" s="99" t="s">
        <v>1071</v>
      </c>
      <c r="AB101" s="109">
        <v>-7000000</v>
      </c>
      <c r="AC101" s="108">
        <v>38626</v>
      </c>
      <c r="AD101" s="99"/>
    </row>
    <row r="102" spans="1:30" ht="12.75">
      <c r="A102" s="50" t="s">
        <v>3352</v>
      </c>
      <c r="B102" s="99" t="s">
        <v>1071</v>
      </c>
      <c r="C102" s="109">
        <v>-425000</v>
      </c>
      <c r="D102" s="108">
        <v>38626</v>
      </c>
      <c r="E102" s="99"/>
      <c r="F102" s="50"/>
      <c r="G102" s="99"/>
      <c r="H102" s="109"/>
      <c r="I102" s="110"/>
      <c r="J102" s="99"/>
      <c r="K102" s="50"/>
      <c r="L102" s="127" t="s">
        <v>2072</v>
      </c>
      <c r="M102" s="109"/>
      <c r="N102" s="110"/>
      <c r="O102" s="99"/>
      <c r="P102" s="50" t="s">
        <v>1163</v>
      </c>
      <c r="Q102" s="99" t="s">
        <v>1071</v>
      </c>
      <c r="R102" s="109">
        <v>-2750000</v>
      </c>
      <c r="S102" s="108">
        <v>38626</v>
      </c>
      <c r="T102" s="99"/>
      <c r="U102" s="50" t="s">
        <v>1918</v>
      </c>
      <c r="V102" s="99" t="s">
        <v>1071</v>
      </c>
      <c r="W102" s="109">
        <v>-1000000</v>
      </c>
      <c r="X102" s="108">
        <v>38626</v>
      </c>
      <c r="Y102" s="99"/>
      <c r="Z102" s="50"/>
      <c r="AA102" s="127"/>
      <c r="AB102" s="109"/>
      <c r="AC102" s="110"/>
      <c r="AD102" s="99"/>
    </row>
    <row r="103" spans="1:30" ht="12.75">
      <c r="A103" s="50" t="s">
        <v>3406</v>
      </c>
      <c r="B103" s="99" t="s">
        <v>1071</v>
      </c>
      <c r="C103" s="109">
        <v>-6000000</v>
      </c>
      <c r="D103" s="108">
        <v>38626</v>
      </c>
      <c r="E103" s="110"/>
      <c r="F103" s="50"/>
      <c r="G103" s="99"/>
      <c r="H103" s="109"/>
      <c r="I103" s="110"/>
      <c r="J103" s="99"/>
      <c r="K103" s="50"/>
      <c r="L103" s="127"/>
      <c r="M103" s="109"/>
      <c r="N103" s="110"/>
      <c r="O103" s="99"/>
      <c r="P103" s="50" t="s">
        <v>2580</v>
      </c>
      <c r="Q103" s="99" t="s">
        <v>1071</v>
      </c>
      <c r="R103" s="109">
        <v>-5200000</v>
      </c>
      <c r="S103" s="108">
        <v>38626</v>
      </c>
      <c r="T103" s="99"/>
      <c r="U103" s="50" t="s">
        <v>1921</v>
      </c>
      <c r="V103" s="99" t="s">
        <v>1071</v>
      </c>
      <c r="W103" s="109">
        <v>-510000</v>
      </c>
      <c r="X103" s="108">
        <v>38626</v>
      </c>
      <c r="Y103" s="99"/>
      <c r="Z103" s="50"/>
      <c r="AA103" s="127"/>
      <c r="AB103" s="109"/>
      <c r="AC103" s="110"/>
      <c r="AD103" s="99"/>
    </row>
    <row r="104" spans="1:30" ht="12.75">
      <c r="A104" s="50" t="s">
        <v>3419</v>
      </c>
      <c r="B104" s="99" t="s">
        <v>1071</v>
      </c>
      <c r="C104" s="109">
        <v>-475000</v>
      </c>
      <c r="D104" s="108">
        <v>38626</v>
      </c>
      <c r="E104" s="99"/>
      <c r="F104" s="50"/>
      <c r="G104" s="99"/>
      <c r="H104" s="109"/>
      <c r="I104" s="110"/>
      <c r="J104" s="99"/>
      <c r="K104" s="50"/>
      <c r="L104" s="127"/>
      <c r="M104" s="109"/>
      <c r="N104" s="110"/>
      <c r="O104" s="99"/>
      <c r="P104" s="50" t="s">
        <v>2633</v>
      </c>
      <c r="Q104" s="99" t="s">
        <v>1071</v>
      </c>
      <c r="R104" s="109">
        <v>-2800000</v>
      </c>
      <c r="S104" s="108">
        <v>38626</v>
      </c>
      <c r="T104" s="99"/>
      <c r="U104" s="50" t="s">
        <v>1143</v>
      </c>
      <c r="V104" s="99" t="s">
        <v>1071</v>
      </c>
      <c r="W104" s="109">
        <v>-910000</v>
      </c>
      <c r="X104" s="108">
        <v>38626</v>
      </c>
      <c r="Y104" s="99"/>
      <c r="Z104" s="50"/>
      <c r="AA104" s="127"/>
      <c r="AB104" s="109"/>
      <c r="AC104" s="110"/>
      <c r="AD104" s="99"/>
    </row>
    <row r="105" spans="1:30" ht="12.75">
      <c r="A105" s="50" t="s">
        <v>421</v>
      </c>
      <c r="B105" s="99" t="s">
        <v>2223</v>
      </c>
      <c r="C105" s="109">
        <v>-1000000</v>
      </c>
      <c r="D105" s="110">
        <v>38626</v>
      </c>
      <c r="E105" s="99" t="s">
        <v>2222</v>
      </c>
      <c r="F105" s="50"/>
      <c r="G105" s="99"/>
      <c r="H105" s="109"/>
      <c r="I105" s="110"/>
      <c r="J105" s="99"/>
      <c r="K105" s="50"/>
      <c r="L105" s="127"/>
      <c r="M105" s="109"/>
      <c r="N105" s="110"/>
      <c r="O105" s="99"/>
      <c r="P105" s="50" t="s">
        <v>3233</v>
      </c>
      <c r="Q105" s="99" t="s">
        <v>1071</v>
      </c>
      <c r="R105" s="109">
        <v>-2800000</v>
      </c>
      <c r="S105" s="108">
        <v>38626</v>
      </c>
      <c r="T105" s="99"/>
      <c r="U105" s="50" t="s">
        <v>2625</v>
      </c>
      <c r="V105" s="99" t="s">
        <v>1071</v>
      </c>
      <c r="W105" s="109">
        <v>-680000</v>
      </c>
      <c r="X105" s="108">
        <v>38626</v>
      </c>
      <c r="Y105" s="99"/>
      <c r="Z105" s="50"/>
      <c r="AA105" s="127"/>
      <c r="AB105" s="109"/>
      <c r="AC105" s="110"/>
      <c r="AD105" s="99"/>
    </row>
    <row r="106" spans="1:30" ht="12.75">
      <c r="A106" s="50"/>
      <c r="B106" s="127"/>
      <c r="C106" s="109"/>
      <c r="D106" s="110"/>
      <c r="E106" s="99"/>
      <c r="F106" s="50"/>
      <c r="G106" s="99"/>
      <c r="H106" s="109"/>
      <c r="I106" s="110"/>
      <c r="J106" s="99"/>
      <c r="K106" s="50"/>
      <c r="L106" s="127"/>
      <c r="M106" s="109"/>
      <c r="N106" s="110"/>
      <c r="O106" s="99"/>
      <c r="P106" s="50" t="s">
        <v>3298</v>
      </c>
      <c r="Q106" s="99" t="s">
        <v>1071</v>
      </c>
      <c r="R106" s="109">
        <v>-2750000</v>
      </c>
      <c r="S106" s="108">
        <v>38626</v>
      </c>
      <c r="T106" s="99"/>
      <c r="U106" s="50" t="s">
        <v>3273</v>
      </c>
      <c r="V106" s="99" t="s">
        <v>1071</v>
      </c>
      <c r="W106" s="109">
        <v>-403000</v>
      </c>
      <c r="X106" s="108">
        <v>38626</v>
      </c>
      <c r="Y106" s="99"/>
      <c r="Z106" s="50"/>
      <c r="AA106" s="127"/>
      <c r="AB106" s="109"/>
      <c r="AC106" s="110"/>
      <c r="AD106" s="99"/>
    </row>
    <row r="107" spans="1:30" ht="12.75">
      <c r="A107" s="50"/>
      <c r="B107" s="127"/>
      <c r="C107" s="109"/>
      <c r="D107" s="110"/>
      <c r="E107" s="99"/>
      <c r="F107" s="50"/>
      <c r="G107" s="99"/>
      <c r="H107" s="109"/>
      <c r="I107" s="110"/>
      <c r="J107" s="99"/>
      <c r="K107" s="50"/>
      <c r="L107" s="127"/>
      <c r="M107" s="109"/>
      <c r="N107" s="110"/>
      <c r="O107" s="99"/>
      <c r="P107" s="50" t="s">
        <v>3325</v>
      </c>
      <c r="Q107" s="99" t="s">
        <v>1071</v>
      </c>
      <c r="R107" s="109">
        <v>-2800000</v>
      </c>
      <c r="S107" s="108">
        <v>38626</v>
      </c>
      <c r="T107" s="99"/>
      <c r="U107" s="50" t="s">
        <v>3300</v>
      </c>
      <c r="V107" s="99" t="s">
        <v>1071</v>
      </c>
      <c r="W107" s="109">
        <v>-2800000</v>
      </c>
      <c r="X107" s="108">
        <v>38626</v>
      </c>
      <c r="Y107" s="99"/>
      <c r="Z107" s="50"/>
      <c r="AA107" s="127" t="s">
        <v>2072</v>
      </c>
      <c r="AB107" s="109"/>
      <c r="AC107" s="110"/>
      <c r="AD107" s="99"/>
    </row>
    <row r="108" spans="1:30" ht="12.75">
      <c r="A108" s="50"/>
      <c r="B108" s="127"/>
      <c r="C108" s="109"/>
      <c r="D108" s="110"/>
      <c r="E108" s="99"/>
      <c r="F108" s="50"/>
      <c r="G108" s="99"/>
      <c r="H108" s="109"/>
      <c r="I108" s="110"/>
      <c r="J108" s="99"/>
      <c r="K108" s="98"/>
      <c r="L108" s="50"/>
      <c r="M108" s="111"/>
      <c r="N108" s="110"/>
      <c r="O108" s="99"/>
      <c r="P108" s="50" t="s">
        <v>3399</v>
      </c>
      <c r="Q108" s="99" t="s">
        <v>1071</v>
      </c>
      <c r="R108" s="109">
        <v>-3362500</v>
      </c>
      <c r="S108" s="108">
        <v>38626</v>
      </c>
      <c r="T108" s="99"/>
      <c r="U108" s="50" t="s">
        <v>3378</v>
      </c>
      <c r="V108" s="99" t="s">
        <v>1071</v>
      </c>
      <c r="W108" s="109">
        <v>-500000</v>
      </c>
      <c r="X108" s="108">
        <v>38626</v>
      </c>
      <c r="Y108" s="99"/>
      <c r="Z108" s="50"/>
      <c r="AA108" s="127"/>
      <c r="AB108" s="109"/>
      <c r="AC108" s="110"/>
      <c r="AD108" s="99"/>
    </row>
    <row r="109" spans="1:30" ht="12.75">
      <c r="A109" s="50"/>
      <c r="B109" s="127"/>
      <c r="C109" s="109"/>
      <c r="D109" s="110"/>
      <c r="E109" s="99"/>
      <c r="F109" s="50"/>
      <c r="G109" s="99"/>
      <c r="H109" s="109"/>
      <c r="I109" s="110"/>
      <c r="J109" s="99"/>
      <c r="K109" s="98"/>
      <c r="L109" s="50"/>
      <c r="M109" s="111"/>
      <c r="N109" s="110"/>
      <c r="O109" s="110"/>
      <c r="P109" s="50" t="s">
        <v>3404</v>
      </c>
      <c r="Q109" s="99" t="s">
        <v>1071</v>
      </c>
      <c r="R109" s="109">
        <v>-3700000</v>
      </c>
      <c r="S109" s="108">
        <v>38626</v>
      </c>
      <c r="T109" s="110"/>
      <c r="U109" s="50"/>
      <c r="V109" s="127"/>
      <c r="W109" s="111"/>
      <c r="X109" s="110"/>
      <c r="Y109" s="110"/>
      <c r="Z109" s="50"/>
      <c r="AA109" s="127"/>
      <c r="AB109" s="109"/>
      <c r="AC109" s="110"/>
      <c r="AD109" s="110"/>
    </row>
    <row r="110" spans="1:30" ht="12.75">
      <c r="A110" s="50"/>
      <c r="B110" s="127"/>
      <c r="C110" s="109"/>
      <c r="D110" s="110"/>
      <c r="E110" s="99"/>
      <c r="F110" s="50"/>
      <c r="G110" s="99"/>
      <c r="H110" s="109"/>
      <c r="I110" s="110"/>
      <c r="J110" s="99"/>
      <c r="K110" s="98"/>
      <c r="L110" s="50"/>
      <c r="M110" s="109"/>
      <c r="N110" s="110"/>
      <c r="O110" s="110"/>
      <c r="P110" s="50" t="s">
        <v>3425</v>
      </c>
      <c r="Q110" s="99" t="s">
        <v>1071</v>
      </c>
      <c r="R110" s="109">
        <v>-2750000</v>
      </c>
      <c r="S110" s="108">
        <v>38626</v>
      </c>
      <c r="T110" s="110"/>
      <c r="U110" s="50"/>
      <c r="V110" s="127"/>
      <c r="W110" s="111"/>
      <c r="X110" s="110"/>
      <c r="Y110" s="110"/>
      <c r="Z110" s="50"/>
      <c r="AA110" s="127"/>
      <c r="AB110" s="111"/>
      <c r="AC110" s="110"/>
      <c r="AD110" s="110"/>
    </row>
    <row r="111" spans="1:30" ht="12.75">
      <c r="A111" s="50"/>
      <c r="B111" s="127"/>
      <c r="C111" s="109"/>
      <c r="D111" s="110"/>
      <c r="E111" s="99"/>
      <c r="F111" s="50"/>
      <c r="G111" s="99"/>
      <c r="H111" s="109"/>
      <c r="I111" s="110"/>
      <c r="J111" s="99"/>
      <c r="K111" s="98"/>
      <c r="L111" s="50"/>
      <c r="M111" s="109"/>
      <c r="N111" s="110"/>
      <c r="O111" s="110"/>
      <c r="P111" s="50"/>
      <c r="Q111" s="127"/>
      <c r="R111" s="111"/>
      <c r="S111" s="110"/>
      <c r="T111" s="110"/>
      <c r="U111" s="50"/>
      <c r="V111" s="127"/>
      <c r="W111" s="111"/>
      <c r="X111" s="110"/>
      <c r="Y111" s="110"/>
      <c r="Z111" s="50"/>
      <c r="AA111" s="127"/>
      <c r="AB111" s="111"/>
      <c r="AC111" s="110"/>
      <c r="AD111" s="110"/>
    </row>
    <row r="112" spans="1:30" ht="12.75">
      <c r="A112" s="50"/>
      <c r="B112" s="127"/>
      <c r="C112" s="111"/>
      <c r="D112" s="110"/>
      <c r="E112" s="110"/>
      <c r="F112" s="50"/>
      <c r="G112" s="99"/>
      <c r="H112" s="109"/>
      <c r="I112" s="110"/>
      <c r="J112" s="99"/>
      <c r="K112" s="98"/>
      <c r="L112" s="50"/>
      <c r="M112" s="111"/>
      <c r="N112" s="110"/>
      <c r="O112" s="110"/>
      <c r="P112" s="50"/>
      <c r="Q112" s="127"/>
      <c r="R112" s="109"/>
      <c r="S112" s="110"/>
      <c r="T112" s="110"/>
      <c r="U112" s="50"/>
      <c r="V112" s="127"/>
      <c r="W112" s="111"/>
      <c r="X112" s="110"/>
      <c r="Y112" s="110"/>
      <c r="Z112" s="50"/>
      <c r="AA112" s="127"/>
      <c r="AB112" s="109"/>
      <c r="AC112" s="110"/>
      <c r="AD112" s="110"/>
    </row>
    <row r="113" spans="1:30" ht="12.75">
      <c r="A113" s="50"/>
      <c r="B113" s="127"/>
      <c r="C113" s="109"/>
      <c r="D113" s="110"/>
      <c r="E113" s="99"/>
      <c r="F113" s="98"/>
      <c r="G113" s="99"/>
      <c r="H113" s="109"/>
      <c r="I113" s="112"/>
      <c r="J113" s="110"/>
      <c r="K113" s="98"/>
      <c r="L113" s="50"/>
      <c r="M113" s="109"/>
      <c r="N113" s="110"/>
      <c r="O113" s="110"/>
      <c r="P113" s="50"/>
      <c r="Q113" s="127"/>
      <c r="R113" s="111"/>
      <c r="S113" s="110"/>
      <c r="T113" s="110"/>
      <c r="U113" s="50"/>
      <c r="V113" s="127"/>
      <c r="W113" s="111"/>
      <c r="X113" s="110"/>
      <c r="Y113" s="110"/>
      <c r="Z113" s="50"/>
      <c r="AA113" s="127"/>
      <c r="AB113" s="111"/>
      <c r="AC113" s="110"/>
      <c r="AD113" s="110"/>
    </row>
    <row r="114" spans="1:30" ht="12.75">
      <c r="A114" s="50"/>
      <c r="B114" s="127"/>
      <c r="C114" s="109"/>
      <c r="D114" s="110"/>
      <c r="E114" s="110"/>
      <c r="F114" s="98"/>
      <c r="G114" s="50"/>
      <c r="H114" s="111"/>
      <c r="I114" s="112"/>
      <c r="J114" s="110"/>
      <c r="K114" s="98"/>
      <c r="L114" s="50"/>
      <c r="M114" s="109"/>
      <c r="N114" s="110"/>
      <c r="O114" s="110"/>
      <c r="P114" s="50"/>
      <c r="Q114" s="127"/>
      <c r="R114" s="109"/>
      <c r="S114" s="110"/>
      <c r="T114" s="110"/>
      <c r="U114" s="50"/>
      <c r="V114" s="127"/>
      <c r="W114" s="111"/>
      <c r="X114" s="110"/>
      <c r="Y114" s="110"/>
      <c r="Z114" s="50"/>
      <c r="AA114" s="127"/>
      <c r="AB114" s="109"/>
      <c r="AC114" s="110"/>
      <c r="AD114" s="110"/>
    </row>
    <row r="115" spans="1:30" ht="12.75">
      <c r="A115" s="98"/>
      <c r="B115" s="50"/>
      <c r="C115" s="111"/>
      <c r="D115" s="110"/>
      <c r="E115" s="110"/>
      <c r="F115" s="98"/>
      <c r="G115" s="50"/>
      <c r="H115" s="111"/>
      <c r="I115" s="112"/>
      <c r="J115" s="110"/>
      <c r="K115" s="98"/>
      <c r="L115" s="50"/>
      <c r="M115" s="111"/>
      <c r="N115" s="110"/>
      <c r="O115" s="110"/>
      <c r="P115" s="50"/>
      <c r="Q115" s="127"/>
      <c r="R115" s="109"/>
      <c r="S115" s="110"/>
      <c r="T115" s="110"/>
      <c r="U115" s="50"/>
      <c r="V115" s="127"/>
      <c r="W115" s="111"/>
      <c r="X115" s="110"/>
      <c r="Y115" s="110"/>
      <c r="Z115" s="50"/>
      <c r="AA115" s="127"/>
      <c r="AB115" s="111"/>
      <c r="AC115" s="110"/>
      <c r="AD115" s="110"/>
    </row>
    <row r="116" spans="1:30" ht="12.75">
      <c r="A116" s="98"/>
      <c r="B116" s="50"/>
      <c r="C116" s="109"/>
      <c r="D116" s="110"/>
      <c r="E116" s="110"/>
      <c r="F116" s="98"/>
      <c r="G116" s="50"/>
      <c r="H116" s="111"/>
      <c r="I116" s="112"/>
      <c r="J116" s="110"/>
      <c r="K116" s="98"/>
      <c r="L116" s="50"/>
      <c r="M116" s="111"/>
      <c r="N116" s="110"/>
      <c r="O116" s="110"/>
      <c r="P116" s="50"/>
      <c r="Q116" s="127"/>
      <c r="R116" s="109"/>
      <c r="S116" s="110"/>
      <c r="T116" s="110"/>
      <c r="U116" s="50"/>
      <c r="V116" s="127"/>
      <c r="W116" s="109"/>
      <c r="X116" s="110"/>
      <c r="Y116" s="110"/>
      <c r="Z116" s="50"/>
      <c r="AA116" s="127"/>
      <c r="AB116" s="111"/>
      <c r="AC116" s="110"/>
      <c r="AD116" s="110"/>
    </row>
    <row r="117" spans="1:30" ht="12.75">
      <c r="A117" s="98"/>
      <c r="B117" s="50"/>
      <c r="C117" s="109"/>
      <c r="D117" s="110"/>
      <c r="E117" s="110"/>
      <c r="F117" s="98"/>
      <c r="G117" s="50"/>
      <c r="H117" s="111"/>
      <c r="I117" s="112"/>
      <c r="J117" s="110"/>
      <c r="K117" s="98"/>
      <c r="L117" s="98"/>
      <c r="M117" s="111"/>
      <c r="N117" s="112"/>
      <c r="O117" s="110"/>
      <c r="P117" s="50"/>
      <c r="Q117" s="127"/>
      <c r="R117" s="111"/>
      <c r="S117" s="110"/>
      <c r="T117" s="110"/>
      <c r="U117" s="50"/>
      <c r="V117" s="127"/>
      <c r="W117" s="109"/>
      <c r="X117" s="110"/>
      <c r="Y117" s="110"/>
      <c r="Z117" s="50"/>
      <c r="AA117" s="127"/>
      <c r="AB117" s="111"/>
      <c r="AC117" s="110"/>
      <c r="AD117" s="110"/>
    </row>
    <row r="118" spans="1:30" ht="12.75">
      <c r="A118" s="98"/>
      <c r="B118" s="50"/>
      <c r="C118" s="109"/>
      <c r="D118" s="110"/>
      <c r="E118" s="110"/>
      <c r="F118" s="98"/>
      <c r="G118" s="50"/>
      <c r="H118" s="111"/>
      <c r="I118" s="112"/>
      <c r="J118" s="110"/>
      <c r="K118" s="50"/>
      <c r="L118" s="99"/>
      <c r="M118" s="111"/>
      <c r="N118" s="112"/>
      <c r="O118" s="110"/>
      <c r="P118" s="50"/>
      <c r="Q118" s="127"/>
      <c r="R118" s="111"/>
      <c r="S118" s="110"/>
      <c r="T118" s="110"/>
      <c r="U118" s="50"/>
      <c r="V118" s="127"/>
      <c r="W118" s="109"/>
      <c r="X118" s="110"/>
      <c r="Y118" s="110"/>
      <c r="Z118" s="50"/>
      <c r="AA118" s="127"/>
      <c r="AB118" s="111"/>
      <c r="AC118" s="110"/>
      <c r="AD118" s="110"/>
    </row>
    <row r="119" spans="1:30" ht="12.75">
      <c r="A119" s="98"/>
      <c r="B119" s="50"/>
      <c r="C119" s="109"/>
      <c r="D119" s="110"/>
      <c r="E119" s="110"/>
      <c r="F119" s="98"/>
      <c r="G119" s="50"/>
      <c r="H119" s="111"/>
      <c r="I119" s="112"/>
      <c r="J119" s="110"/>
      <c r="K119" s="50"/>
      <c r="L119" s="99"/>
      <c r="M119" s="111"/>
      <c r="N119" s="112"/>
      <c r="O119" s="110"/>
      <c r="P119" s="50"/>
      <c r="Q119" s="127"/>
      <c r="R119" s="111"/>
      <c r="S119" s="110"/>
      <c r="T119" s="110"/>
      <c r="U119" s="50"/>
      <c r="V119" s="127"/>
      <c r="W119" s="111"/>
      <c r="X119" s="110"/>
      <c r="Y119" s="110"/>
      <c r="Z119" s="50"/>
      <c r="AA119" s="127"/>
      <c r="AB119" s="109"/>
      <c r="AC119" s="110"/>
      <c r="AD119" s="110"/>
    </row>
    <row r="120" spans="1:30" ht="12.75">
      <c r="A120" s="98"/>
      <c r="B120" s="50"/>
      <c r="C120" s="111"/>
      <c r="D120" s="110"/>
      <c r="E120" s="99"/>
      <c r="F120" s="98"/>
      <c r="G120" s="50"/>
      <c r="H120" s="111"/>
      <c r="I120" s="112"/>
      <c r="J120" s="110"/>
      <c r="K120" s="50"/>
      <c r="L120" s="99"/>
      <c r="M120" s="111"/>
      <c r="N120" s="112"/>
      <c r="O120" s="110"/>
      <c r="P120" s="50"/>
      <c r="Q120" s="127"/>
      <c r="R120" s="109"/>
      <c r="S120" s="110"/>
      <c r="T120" s="110"/>
      <c r="U120" s="50"/>
      <c r="V120" s="127"/>
      <c r="W120" s="111"/>
      <c r="X120" s="110"/>
      <c r="Y120" s="110"/>
      <c r="Z120" s="50"/>
      <c r="AA120" s="127"/>
      <c r="AB120" s="111"/>
      <c r="AC120" s="110"/>
      <c r="AD120" s="110"/>
    </row>
    <row r="121" spans="1:30" ht="12.75">
      <c r="A121" s="98"/>
      <c r="B121" s="50"/>
      <c r="C121" s="111"/>
      <c r="D121" s="110"/>
      <c r="E121" s="99"/>
      <c r="F121" s="98"/>
      <c r="G121" s="50"/>
      <c r="H121" s="111"/>
      <c r="I121" s="112"/>
      <c r="J121" s="110"/>
      <c r="K121" s="98"/>
      <c r="L121" s="99"/>
      <c r="M121" s="111"/>
      <c r="N121" s="108"/>
      <c r="O121" s="110"/>
      <c r="P121" s="50"/>
      <c r="Q121" s="127"/>
      <c r="R121" s="111"/>
      <c r="S121" s="112"/>
      <c r="T121" s="110"/>
      <c r="U121" s="50"/>
      <c r="V121" s="127"/>
      <c r="W121" s="111"/>
      <c r="X121" s="112"/>
      <c r="Y121" s="110"/>
      <c r="Z121" s="50"/>
      <c r="AA121" s="127"/>
      <c r="AB121" s="109"/>
      <c r="AC121" s="110"/>
      <c r="AD121" s="110"/>
    </row>
    <row r="122" spans="1:30" ht="12.75">
      <c r="A122" s="98"/>
      <c r="B122" s="50"/>
      <c r="C122" s="109"/>
      <c r="D122" s="110"/>
      <c r="E122" s="99"/>
      <c r="F122" s="98"/>
      <c r="G122" s="50"/>
      <c r="H122" s="111"/>
      <c r="I122" s="112"/>
      <c r="J122" s="110"/>
      <c r="K122" s="98"/>
      <c r="L122" s="99"/>
      <c r="M122" s="111"/>
      <c r="N122" s="108"/>
      <c r="O122" s="110"/>
      <c r="P122" s="50"/>
      <c r="Q122" s="127"/>
      <c r="R122" s="111"/>
      <c r="S122" s="112"/>
      <c r="T122" s="110"/>
      <c r="U122" s="50"/>
      <c r="V122" s="127"/>
      <c r="W122" s="111"/>
      <c r="X122" s="112"/>
      <c r="Y122" s="110"/>
      <c r="Z122" s="50"/>
      <c r="AA122" s="127"/>
      <c r="AB122" s="111"/>
      <c r="AC122" s="110"/>
      <c r="AD122" s="110"/>
    </row>
    <row r="123" spans="1:30" ht="12.75">
      <c r="A123" s="98"/>
      <c r="B123" s="50"/>
      <c r="C123" s="111"/>
      <c r="D123" s="110"/>
      <c r="E123" s="99"/>
      <c r="F123" s="98"/>
      <c r="G123" s="50"/>
      <c r="H123" s="111"/>
      <c r="I123" s="112"/>
      <c r="J123" s="110"/>
      <c r="K123" s="98"/>
      <c r="L123" s="99"/>
      <c r="M123" s="111"/>
      <c r="N123" s="108"/>
      <c r="O123" s="110"/>
      <c r="P123" s="50"/>
      <c r="Q123" s="127"/>
      <c r="R123" s="111"/>
      <c r="S123" s="112"/>
      <c r="T123" s="110"/>
      <c r="U123" s="50"/>
      <c r="V123" s="127"/>
      <c r="W123" s="111"/>
      <c r="X123" s="112"/>
      <c r="Y123" s="110"/>
      <c r="Z123" s="50"/>
      <c r="AA123" s="127"/>
      <c r="AB123" s="109"/>
      <c r="AC123" s="110"/>
      <c r="AD123" s="110"/>
    </row>
    <row r="124" spans="1:30" ht="12.75">
      <c r="A124" s="98"/>
      <c r="B124" s="50"/>
      <c r="C124" s="109"/>
      <c r="D124" s="110"/>
      <c r="E124" s="110"/>
      <c r="F124" s="98"/>
      <c r="G124" s="50"/>
      <c r="H124" s="111"/>
      <c r="I124" s="112"/>
      <c r="J124" s="110"/>
      <c r="K124" s="98"/>
      <c r="L124" s="99"/>
      <c r="M124" s="111"/>
      <c r="N124" s="108"/>
      <c r="O124" s="110"/>
      <c r="P124" s="50"/>
      <c r="Q124" s="127"/>
      <c r="R124" s="111"/>
      <c r="S124" s="112"/>
      <c r="T124" s="110"/>
      <c r="U124" s="50"/>
      <c r="V124" s="127"/>
      <c r="W124" s="111"/>
      <c r="X124" s="112"/>
      <c r="Y124" s="110"/>
      <c r="Z124" s="50"/>
      <c r="AA124" s="127"/>
      <c r="AB124" s="111"/>
      <c r="AC124" s="112"/>
      <c r="AD124" s="110"/>
    </row>
    <row r="125" spans="1:30" ht="12.75">
      <c r="A125" s="98"/>
      <c r="B125" s="50"/>
      <c r="C125" s="111"/>
      <c r="D125" s="110"/>
      <c r="E125" s="110"/>
      <c r="F125" s="98"/>
      <c r="G125" s="50"/>
      <c r="H125" s="111"/>
      <c r="I125" s="112"/>
      <c r="J125" s="110"/>
      <c r="K125" s="98"/>
      <c r="L125" s="99"/>
      <c r="M125" s="111"/>
      <c r="N125" s="108"/>
      <c r="O125" s="110"/>
      <c r="P125" s="50"/>
      <c r="Q125" s="127"/>
      <c r="R125" s="111"/>
      <c r="S125" s="112"/>
      <c r="T125" s="110"/>
      <c r="U125" s="50"/>
      <c r="V125" s="99"/>
      <c r="W125" s="111"/>
      <c r="X125" s="112"/>
      <c r="Y125" s="110"/>
      <c r="Z125" s="50"/>
      <c r="AA125" s="127"/>
      <c r="AB125" s="111"/>
      <c r="AC125" s="112"/>
      <c r="AD125" s="110"/>
    </row>
    <row r="126" spans="1:30" ht="12.75">
      <c r="A126" s="98"/>
      <c r="B126" s="50"/>
      <c r="C126" s="111"/>
      <c r="D126" s="110"/>
      <c r="E126" s="99"/>
      <c r="F126" s="98"/>
      <c r="G126" s="50"/>
      <c r="H126" s="109"/>
      <c r="I126" s="112"/>
      <c r="J126" s="110"/>
      <c r="K126" s="98"/>
      <c r="L126" s="99"/>
      <c r="M126" s="109"/>
      <c r="N126" s="108"/>
      <c r="O126" s="110"/>
      <c r="P126" s="50"/>
      <c r="Q126" s="127"/>
      <c r="R126" s="109"/>
      <c r="S126" s="112"/>
      <c r="T126" s="110"/>
      <c r="U126" s="98"/>
      <c r="V126" s="99"/>
      <c r="W126" s="109"/>
      <c r="X126" s="112"/>
      <c r="Y126" s="110"/>
      <c r="Z126" s="50"/>
      <c r="AA126" s="99"/>
      <c r="AB126" s="109"/>
      <c r="AC126" s="112"/>
      <c r="AD126" s="110"/>
    </row>
    <row r="127" spans="1:30" ht="12.75">
      <c r="A127" s="98"/>
      <c r="B127" s="50"/>
      <c r="C127" s="109"/>
      <c r="D127" s="110"/>
      <c r="E127" s="110"/>
      <c r="F127" s="98"/>
      <c r="G127" s="99"/>
      <c r="H127" s="107"/>
      <c r="I127" s="108"/>
      <c r="J127" s="50"/>
      <c r="K127" s="98"/>
      <c r="L127" s="99"/>
      <c r="M127" s="111"/>
      <c r="N127" s="108"/>
      <c r="O127" s="110"/>
      <c r="P127" s="50"/>
      <c r="Q127" s="127"/>
      <c r="R127" s="109"/>
      <c r="S127" s="108"/>
      <c r="T127" s="110"/>
      <c r="U127" s="50"/>
      <c r="V127" s="99"/>
      <c r="W127" s="109"/>
      <c r="X127" s="112"/>
      <c r="Y127" s="110"/>
      <c r="Z127" s="98"/>
      <c r="AA127" s="99"/>
      <c r="AB127" s="107"/>
      <c r="AC127" s="108"/>
      <c r="AD127" s="50"/>
    </row>
    <row r="128" spans="1:30" ht="12.75">
      <c r="A128" s="50"/>
      <c r="B128" s="99"/>
      <c r="C128" s="107"/>
      <c r="D128" s="112"/>
      <c r="E128" s="50"/>
      <c r="F128" s="98"/>
      <c r="G128" s="99"/>
      <c r="H128" s="107"/>
      <c r="I128" s="108"/>
      <c r="J128" s="50"/>
      <c r="K128" s="98"/>
      <c r="L128" s="99"/>
      <c r="M128" s="107"/>
      <c r="N128" s="108"/>
      <c r="O128" s="50"/>
      <c r="P128" s="50"/>
      <c r="Q128" s="127"/>
      <c r="R128" s="107"/>
      <c r="S128" s="108"/>
      <c r="T128" s="50"/>
      <c r="U128" s="98"/>
      <c r="V128" s="99"/>
      <c r="W128" s="107"/>
      <c r="X128" s="112"/>
      <c r="Y128" s="110"/>
      <c r="Z128" s="98"/>
      <c r="AA128" s="99"/>
      <c r="AB128" s="107"/>
      <c r="AC128" s="108"/>
      <c r="AD128" s="50"/>
    </row>
    <row r="129" spans="1:30" ht="12.75">
      <c r="A129" s="50"/>
      <c r="B129" s="99"/>
      <c r="C129" s="107"/>
      <c r="D129" s="112"/>
      <c r="E129" s="50"/>
      <c r="F129" s="98"/>
      <c r="G129" s="99"/>
      <c r="H129" s="107"/>
      <c r="I129" s="108"/>
      <c r="J129" s="50"/>
      <c r="K129" s="98"/>
      <c r="L129" s="99"/>
      <c r="M129" s="107"/>
      <c r="N129" s="108"/>
      <c r="O129" s="50"/>
      <c r="P129" s="50"/>
      <c r="Q129" s="127"/>
      <c r="R129" s="107"/>
      <c r="S129" s="108"/>
      <c r="T129" s="50"/>
      <c r="U129" s="98"/>
      <c r="V129" s="99"/>
      <c r="W129" s="107"/>
      <c r="X129" s="112"/>
      <c r="Y129" s="110"/>
      <c r="Z129" s="98"/>
      <c r="AA129" s="99"/>
      <c r="AB129" s="107"/>
      <c r="AC129" s="108"/>
      <c r="AD129" s="50"/>
    </row>
    <row r="130" spans="1:30" ht="12.75">
      <c r="A130" s="50"/>
      <c r="B130" s="99"/>
      <c r="C130" s="107"/>
      <c r="D130" s="112"/>
      <c r="E130" s="50"/>
      <c r="F130" s="98"/>
      <c r="G130" s="99"/>
      <c r="H130" s="107"/>
      <c r="I130" s="108"/>
      <c r="J130" s="50"/>
      <c r="K130" s="98"/>
      <c r="L130" s="99"/>
      <c r="M130" s="107"/>
      <c r="N130" s="108"/>
      <c r="O130" s="50"/>
      <c r="P130" s="50"/>
      <c r="Q130" s="127"/>
      <c r="R130" s="107"/>
      <c r="S130" s="108"/>
      <c r="T130" s="50"/>
      <c r="U130" s="98"/>
      <c r="V130" s="99"/>
      <c r="W130" s="107"/>
      <c r="X130" s="112"/>
      <c r="Y130" s="110"/>
      <c r="Z130" s="98"/>
      <c r="AA130" s="99"/>
      <c r="AB130" s="107"/>
      <c r="AC130" s="108"/>
      <c r="AD130" s="50"/>
    </row>
    <row r="131" spans="1:30" ht="12.75">
      <c r="A131" s="50"/>
      <c r="B131" s="99"/>
      <c r="C131" s="107"/>
      <c r="D131" s="112"/>
      <c r="E131" s="50"/>
      <c r="F131" s="98"/>
      <c r="G131" s="99"/>
      <c r="H131" s="107"/>
      <c r="I131" s="108"/>
      <c r="J131" s="50"/>
      <c r="K131" s="98"/>
      <c r="L131" s="99"/>
      <c r="M131" s="107"/>
      <c r="N131" s="108"/>
      <c r="O131" s="50"/>
      <c r="P131" s="50"/>
      <c r="Q131" s="127"/>
      <c r="R131" s="107"/>
      <c r="S131" s="108"/>
      <c r="T131" s="50"/>
      <c r="U131" s="50"/>
      <c r="V131" s="99"/>
      <c r="W131" s="107"/>
      <c r="X131" s="112"/>
      <c r="Y131" s="110"/>
      <c r="Z131" s="98"/>
      <c r="AA131" s="99"/>
      <c r="AB131" s="107"/>
      <c r="AC131" s="108"/>
      <c r="AD131" s="50"/>
    </row>
    <row r="132" spans="1:30" ht="12.75">
      <c r="A132" s="50"/>
      <c r="B132" s="99"/>
      <c r="C132" s="107"/>
      <c r="D132" s="112"/>
      <c r="E132" s="50"/>
      <c r="F132" s="98"/>
      <c r="G132" s="99"/>
      <c r="H132" s="107"/>
      <c r="I132" s="108"/>
      <c r="J132" s="50"/>
      <c r="K132" s="98"/>
      <c r="L132" s="99"/>
      <c r="M132" s="107"/>
      <c r="N132" s="108"/>
      <c r="O132" s="50"/>
      <c r="P132" s="50"/>
      <c r="Q132" s="127"/>
      <c r="R132" s="107"/>
      <c r="S132" s="108"/>
      <c r="T132" s="50"/>
      <c r="U132" s="98"/>
      <c r="V132" s="99"/>
      <c r="W132" s="107"/>
      <c r="X132" s="112"/>
      <c r="Y132" s="110"/>
      <c r="Z132" s="98"/>
      <c r="AA132" s="99"/>
      <c r="AB132" s="107"/>
      <c r="AC132" s="108"/>
      <c r="AD132" s="50"/>
    </row>
    <row r="133" spans="1:30" ht="12.75">
      <c r="A133" s="50"/>
      <c r="B133" s="99"/>
      <c r="C133" s="107"/>
      <c r="D133" s="112"/>
      <c r="E133" s="50"/>
      <c r="F133" s="98"/>
      <c r="G133" s="99"/>
      <c r="H133" s="107"/>
      <c r="I133" s="108"/>
      <c r="J133" s="50"/>
      <c r="K133" s="98"/>
      <c r="L133" s="99"/>
      <c r="M133" s="107"/>
      <c r="N133" s="108"/>
      <c r="O133" s="50"/>
      <c r="P133" s="50"/>
      <c r="Q133" s="127"/>
      <c r="R133" s="107"/>
      <c r="S133" s="108"/>
      <c r="T133" s="50"/>
      <c r="U133" s="98"/>
      <c r="V133" s="99"/>
      <c r="W133" s="107"/>
      <c r="X133" s="108"/>
      <c r="Y133" s="50"/>
      <c r="Z133" s="98"/>
      <c r="AA133" s="99"/>
      <c r="AB133" s="107"/>
      <c r="AC133" s="108"/>
      <c r="AD133" s="50"/>
    </row>
    <row r="134" spans="1:30" ht="12.75">
      <c r="A134" s="98"/>
      <c r="B134" s="99"/>
      <c r="C134" s="107"/>
      <c r="D134" s="108"/>
      <c r="E134" s="50"/>
      <c r="F134" s="98"/>
      <c r="G134" s="99"/>
      <c r="H134" s="107"/>
      <c r="I134" s="108"/>
      <c r="J134" s="50"/>
      <c r="K134" s="98"/>
      <c r="L134" s="99"/>
      <c r="M134" s="107"/>
      <c r="N134" s="108"/>
      <c r="O134" s="50"/>
      <c r="P134" s="98"/>
      <c r="Q134" s="99"/>
      <c r="R134" s="107"/>
      <c r="S134" s="108"/>
      <c r="T134" s="50"/>
      <c r="U134" s="98"/>
      <c r="V134" s="99"/>
      <c r="W134" s="107"/>
      <c r="X134" s="108"/>
      <c r="Y134" s="50"/>
      <c r="Z134" s="98"/>
      <c r="AA134" s="99"/>
      <c r="AB134" s="107"/>
      <c r="AC134" s="108"/>
      <c r="AD134" s="50"/>
    </row>
    <row r="135" spans="1:30" ht="12.75">
      <c r="A135" s="98"/>
      <c r="B135" s="99"/>
      <c r="C135" s="107"/>
      <c r="D135" s="108"/>
      <c r="E135" s="50"/>
      <c r="F135" s="98"/>
      <c r="G135" s="99"/>
      <c r="H135" s="107"/>
      <c r="I135" s="108"/>
      <c r="J135" s="50"/>
      <c r="K135" s="98"/>
      <c r="L135" s="99"/>
      <c r="M135" s="107"/>
      <c r="N135" s="108"/>
      <c r="O135" s="50"/>
      <c r="P135" s="98"/>
      <c r="Q135" s="99"/>
      <c r="R135" s="107"/>
      <c r="S135" s="108"/>
      <c r="T135" s="50"/>
      <c r="U135" s="98"/>
      <c r="V135" s="99"/>
      <c r="W135" s="107"/>
      <c r="X135" s="108"/>
      <c r="Y135" s="50"/>
      <c r="Z135" s="98"/>
      <c r="AA135" s="99"/>
      <c r="AB135" s="107"/>
      <c r="AC135" s="108"/>
      <c r="AD135" s="50"/>
    </row>
    <row r="136" spans="1:30" ht="12.75">
      <c r="A136" s="98"/>
      <c r="B136" s="99"/>
      <c r="C136" s="107"/>
      <c r="D136" s="108"/>
      <c r="E136" s="50"/>
      <c r="F136" s="98"/>
      <c r="G136" s="99"/>
      <c r="H136" s="107"/>
      <c r="I136" s="108"/>
      <c r="J136" s="50"/>
      <c r="K136" s="98"/>
      <c r="L136" s="99"/>
      <c r="M136" s="107"/>
      <c r="N136" s="108"/>
      <c r="O136" s="50"/>
      <c r="P136" s="50"/>
      <c r="Q136" s="99"/>
      <c r="R136" s="107"/>
      <c r="S136" s="108"/>
      <c r="T136" s="50"/>
      <c r="U136" s="98"/>
      <c r="V136" s="99"/>
      <c r="W136" s="107"/>
      <c r="X136" s="108"/>
      <c r="Y136" s="50"/>
      <c r="Z136" s="98"/>
      <c r="AA136" s="99"/>
      <c r="AB136" s="107"/>
      <c r="AC136" s="108"/>
      <c r="AD136" s="50"/>
    </row>
    <row r="137" spans="1:30" ht="12.75">
      <c r="A137" s="98"/>
      <c r="B137" s="99"/>
      <c r="C137" s="107"/>
      <c r="D137" s="108"/>
      <c r="E137" s="50"/>
      <c r="F137" s="98"/>
      <c r="G137" s="99"/>
      <c r="H137" s="107"/>
      <c r="I137" s="108"/>
      <c r="J137" s="50"/>
      <c r="K137" s="98"/>
      <c r="L137" s="99"/>
      <c r="M137" s="107"/>
      <c r="N137" s="108"/>
      <c r="O137" s="50"/>
      <c r="P137" s="98"/>
      <c r="Q137" s="99"/>
      <c r="R137" s="107"/>
      <c r="S137" s="108"/>
      <c r="T137" s="50"/>
      <c r="U137" s="98"/>
      <c r="V137" s="99"/>
      <c r="W137" s="107"/>
      <c r="X137" s="108"/>
      <c r="Y137" s="50"/>
      <c r="Z137" s="98"/>
      <c r="AA137" s="99"/>
      <c r="AB137" s="107"/>
      <c r="AC137" s="108"/>
      <c r="AD137" s="50"/>
    </row>
    <row r="138" spans="1:30" ht="12.75">
      <c r="A138" s="98"/>
      <c r="B138" s="99"/>
      <c r="C138" s="107"/>
      <c r="D138" s="108"/>
      <c r="E138" s="50"/>
      <c r="F138" s="98"/>
      <c r="G138" s="99"/>
      <c r="H138" s="107"/>
      <c r="I138" s="108"/>
      <c r="J138" s="50"/>
      <c r="K138" s="98"/>
      <c r="L138" s="99"/>
      <c r="M138" s="107"/>
      <c r="N138" s="108"/>
      <c r="O138" s="50"/>
      <c r="P138" s="98"/>
      <c r="Q138" s="99"/>
      <c r="R138" s="107"/>
      <c r="S138" s="108"/>
      <c r="T138" s="50"/>
      <c r="U138" s="98"/>
      <c r="V138" s="99"/>
      <c r="W138" s="107"/>
      <c r="X138" s="108"/>
      <c r="Y138" s="50"/>
      <c r="Z138" s="98"/>
      <c r="AA138" s="99"/>
      <c r="AB138" s="107"/>
      <c r="AC138" s="108"/>
      <c r="AD138" s="50"/>
    </row>
    <row r="139" spans="1:30" ht="12.75">
      <c r="A139" s="98"/>
      <c r="B139" s="99"/>
      <c r="C139" s="107"/>
      <c r="D139" s="108"/>
      <c r="E139" s="50"/>
      <c r="F139" s="98"/>
      <c r="G139" s="99"/>
      <c r="H139" s="107"/>
      <c r="I139" s="108"/>
      <c r="J139" s="50"/>
      <c r="K139" s="98"/>
      <c r="L139" s="99"/>
      <c r="M139" s="107"/>
      <c r="N139" s="108"/>
      <c r="O139" s="50"/>
      <c r="P139" s="98"/>
      <c r="Q139" s="99"/>
      <c r="R139" s="107"/>
      <c r="S139" s="108"/>
      <c r="T139" s="50"/>
      <c r="U139" s="98"/>
      <c r="V139" s="99"/>
      <c r="W139" s="107"/>
      <c r="X139" s="108"/>
      <c r="Y139" s="50"/>
      <c r="Z139" s="98"/>
      <c r="AA139" s="99"/>
      <c r="AB139" s="107"/>
      <c r="AC139" s="108"/>
      <c r="AD139" s="50"/>
    </row>
    <row r="140" spans="1:30" ht="12.75">
      <c r="A140" s="98"/>
      <c r="B140" s="99"/>
      <c r="C140" s="107"/>
      <c r="D140" s="108"/>
      <c r="E140" s="50"/>
      <c r="F140" s="98"/>
      <c r="G140" s="99"/>
      <c r="H140" s="107"/>
      <c r="I140" s="108"/>
      <c r="J140" s="50"/>
      <c r="K140" s="98"/>
      <c r="L140" s="99"/>
      <c r="M140" s="107"/>
      <c r="N140" s="108"/>
      <c r="O140" s="50"/>
      <c r="P140" s="98"/>
      <c r="Q140" s="99"/>
      <c r="R140" s="107"/>
      <c r="S140" s="108"/>
      <c r="T140" s="50"/>
      <c r="U140" s="98"/>
      <c r="V140" s="99"/>
      <c r="W140" s="107"/>
      <c r="X140" s="108"/>
      <c r="Y140" s="50"/>
      <c r="Z140" s="98"/>
      <c r="AA140" s="99"/>
      <c r="AB140" s="107"/>
      <c r="AC140" s="108"/>
      <c r="AD140" s="50"/>
    </row>
    <row r="141" spans="1:30" ht="12.75">
      <c r="A141" s="98"/>
      <c r="B141" s="99"/>
      <c r="C141" s="107"/>
      <c r="D141" s="108"/>
      <c r="E141" s="50"/>
      <c r="F141" s="50"/>
      <c r="G141" s="99"/>
      <c r="H141" s="107"/>
      <c r="I141" s="108"/>
      <c r="J141" s="50"/>
      <c r="K141" s="98"/>
      <c r="L141" s="99"/>
      <c r="M141" s="107"/>
      <c r="N141" s="108"/>
      <c r="O141" s="50"/>
      <c r="P141" s="98"/>
      <c r="Q141" s="99"/>
      <c r="R141" s="107"/>
      <c r="S141" s="108"/>
      <c r="T141" s="50"/>
      <c r="U141" s="98"/>
      <c r="V141" s="99"/>
      <c r="W141" s="107"/>
      <c r="X141" s="108"/>
      <c r="Y141" s="50"/>
      <c r="Z141" s="98"/>
      <c r="AA141" s="99"/>
      <c r="AB141" s="107"/>
      <c r="AC141" s="108"/>
      <c r="AD141" s="50"/>
    </row>
    <row r="142" spans="1:30" ht="12.75">
      <c r="A142" s="98"/>
      <c r="B142" s="98"/>
      <c r="C142" s="111"/>
      <c r="D142" s="112"/>
      <c r="E142" s="50"/>
      <c r="F142" s="98"/>
      <c r="G142" s="99"/>
      <c r="H142" s="107"/>
      <c r="I142" s="108"/>
      <c r="J142" s="50"/>
      <c r="K142" s="98"/>
      <c r="L142" s="99"/>
      <c r="M142" s="107"/>
      <c r="N142" s="108"/>
      <c r="O142" s="50"/>
      <c r="P142" s="98"/>
      <c r="Q142" s="99"/>
      <c r="R142" s="107"/>
      <c r="S142" s="108"/>
      <c r="T142" s="50"/>
      <c r="U142" s="98"/>
      <c r="V142" s="99"/>
      <c r="W142" s="107"/>
      <c r="X142" s="108"/>
      <c r="Y142" s="50"/>
      <c r="Z142" s="98"/>
      <c r="AA142" s="99"/>
      <c r="AB142" s="107"/>
      <c r="AC142" s="108"/>
      <c r="AD142" s="50"/>
    </row>
    <row r="143" spans="1:30" ht="12.75">
      <c r="A143" s="98"/>
      <c r="B143" s="99"/>
      <c r="C143" s="107"/>
      <c r="D143" s="108"/>
      <c r="E143" s="50"/>
      <c r="F143" s="98"/>
      <c r="G143" s="99"/>
      <c r="H143" s="107"/>
      <c r="I143" s="108"/>
      <c r="J143" s="50"/>
      <c r="K143" s="98"/>
      <c r="L143" s="99"/>
      <c r="M143" s="107"/>
      <c r="N143" s="108"/>
      <c r="O143" s="50"/>
      <c r="P143" s="98"/>
      <c r="Q143" s="99"/>
      <c r="R143" s="107"/>
      <c r="S143" s="108"/>
      <c r="T143" s="50"/>
      <c r="U143" s="98"/>
      <c r="V143" s="99"/>
      <c r="W143" s="107"/>
      <c r="X143" s="108"/>
      <c r="Y143" s="50"/>
      <c r="Z143" s="98"/>
      <c r="AA143" s="99"/>
      <c r="AB143" s="107"/>
      <c r="AC143" s="108"/>
      <c r="AD143" s="50"/>
    </row>
    <row r="144" spans="1:30" ht="12.75">
      <c r="A144" s="98"/>
      <c r="B144" s="99"/>
      <c r="C144" s="107"/>
      <c r="D144" s="108"/>
      <c r="E144" s="50"/>
      <c r="F144" s="98"/>
      <c r="G144" s="99"/>
      <c r="H144" s="107"/>
      <c r="I144" s="108"/>
      <c r="J144" s="50"/>
      <c r="K144" s="98"/>
      <c r="L144" s="99"/>
      <c r="M144" s="107"/>
      <c r="N144" s="108"/>
      <c r="O144" s="50"/>
      <c r="P144" s="98"/>
      <c r="Q144" s="99"/>
      <c r="R144" s="107"/>
      <c r="S144" s="108"/>
      <c r="T144" s="50"/>
      <c r="U144" s="98"/>
      <c r="V144" s="99"/>
      <c r="W144" s="107"/>
      <c r="X144" s="108"/>
      <c r="Y144" s="50"/>
      <c r="Z144" s="98"/>
      <c r="AA144" s="99"/>
      <c r="AB144" s="107"/>
      <c r="AC144" s="108"/>
      <c r="AD144" s="50"/>
    </row>
    <row r="145" spans="1:30" ht="12.75">
      <c r="A145" s="98"/>
      <c r="B145" s="99"/>
      <c r="C145" s="107"/>
      <c r="D145" s="108"/>
      <c r="E145" s="50"/>
      <c r="F145" s="50"/>
      <c r="G145" s="99"/>
      <c r="H145" s="107"/>
      <c r="I145" s="108"/>
      <c r="J145" s="50"/>
      <c r="K145" s="98"/>
      <c r="L145" s="99"/>
      <c r="M145" s="107"/>
      <c r="N145" s="108"/>
      <c r="O145" s="50"/>
      <c r="P145" s="98"/>
      <c r="Q145" s="99"/>
      <c r="R145" s="107"/>
      <c r="S145" s="108"/>
      <c r="T145" s="50"/>
      <c r="U145" s="50"/>
      <c r="V145" s="99"/>
      <c r="W145" s="107"/>
      <c r="X145" s="108"/>
      <c r="Y145" s="50"/>
      <c r="Z145" s="98"/>
      <c r="AA145" s="99"/>
      <c r="AB145" s="107"/>
      <c r="AC145" s="108"/>
      <c r="AD145" s="50"/>
    </row>
    <row r="146" spans="1:30" ht="12.75">
      <c r="A146" s="98"/>
      <c r="B146" s="99"/>
      <c r="C146" s="107"/>
      <c r="D146" s="108"/>
      <c r="E146" s="50"/>
      <c r="F146" s="50"/>
      <c r="G146" s="50"/>
      <c r="H146" s="107"/>
      <c r="I146" s="50"/>
      <c r="J146" s="50"/>
      <c r="K146" s="98"/>
      <c r="L146" s="99"/>
      <c r="M146" s="107"/>
      <c r="N146" s="108"/>
      <c r="O146" s="50"/>
      <c r="P146" s="98"/>
      <c r="Q146" s="99"/>
      <c r="R146" s="107"/>
      <c r="S146" s="108"/>
      <c r="T146" s="50"/>
      <c r="U146" s="98"/>
      <c r="V146" s="99"/>
      <c r="W146" s="107"/>
      <c r="X146" s="108"/>
      <c r="Y146" s="50"/>
      <c r="Z146" s="98"/>
      <c r="AA146" s="99"/>
      <c r="AB146" s="107"/>
      <c r="AC146" s="108"/>
      <c r="AD146" s="50"/>
    </row>
    <row r="147" spans="1:30" ht="12.75">
      <c r="A147" s="98"/>
      <c r="B147" s="99"/>
      <c r="C147" s="107"/>
      <c r="D147" s="108"/>
      <c r="E147" s="50"/>
      <c r="F147" s="50"/>
      <c r="G147" s="50"/>
      <c r="H147" s="107"/>
      <c r="I147" s="50"/>
      <c r="J147" s="50"/>
      <c r="K147" s="98"/>
      <c r="L147" s="99"/>
      <c r="M147" s="107"/>
      <c r="N147" s="108"/>
      <c r="O147" s="50"/>
      <c r="P147" s="98"/>
      <c r="Q147" s="99"/>
      <c r="R147" s="107"/>
      <c r="S147" s="108"/>
      <c r="T147" s="50"/>
      <c r="U147" s="98"/>
      <c r="V147" s="99"/>
      <c r="W147" s="107"/>
      <c r="X147" s="108"/>
      <c r="Y147" s="50"/>
      <c r="Z147" s="98"/>
      <c r="AA147" s="99"/>
      <c r="AB147" s="107"/>
      <c r="AC147" s="108"/>
      <c r="AD147" s="50"/>
    </row>
    <row r="148" spans="1:30" ht="12.75">
      <c r="A148" s="98"/>
      <c r="B148" s="99"/>
      <c r="C148" s="107"/>
      <c r="D148" s="108"/>
      <c r="E148" s="50"/>
      <c r="F148" s="50"/>
      <c r="G148" s="50"/>
      <c r="H148" s="107"/>
      <c r="I148" s="50"/>
      <c r="J148" s="50"/>
      <c r="K148" s="98"/>
      <c r="L148" s="99"/>
      <c r="M148" s="107"/>
      <c r="N148" s="108"/>
      <c r="O148" s="50"/>
      <c r="P148" s="98"/>
      <c r="Q148" s="99"/>
      <c r="R148" s="107"/>
      <c r="S148" s="108"/>
      <c r="T148" s="50"/>
      <c r="U148" s="98"/>
      <c r="V148" s="99"/>
      <c r="W148" s="107"/>
      <c r="X148" s="108"/>
      <c r="Y148" s="50"/>
      <c r="Z148" s="98"/>
      <c r="AA148" s="99"/>
      <c r="AB148" s="107"/>
      <c r="AC148" s="108"/>
      <c r="AD148" s="50"/>
    </row>
    <row r="149" spans="1:30" ht="12.75">
      <c r="A149" s="98"/>
      <c r="B149" s="99"/>
      <c r="C149" s="107"/>
      <c r="D149" s="108"/>
      <c r="E149" s="50"/>
      <c r="F149" s="50"/>
      <c r="G149" s="50"/>
      <c r="H149" s="107"/>
      <c r="I149" s="50"/>
      <c r="J149" s="50"/>
      <c r="K149" s="98"/>
      <c r="L149" s="99"/>
      <c r="M149" s="107"/>
      <c r="N149" s="108"/>
      <c r="O149" s="50"/>
      <c r="P149" s="98"/>
      <c r="Q149" s="99"/>
      <c r="R149" s="107"/>
      <c r="S149" s="108"/>
      <c r="T149" s="50"/>
      <c r="U149" s="98"/>
      <c r="V149" s="99"/>
      <c r="W149" s="107"/>
      <c r="X149" s="108"/>
      <c r="Y149" s="50"/>
      <c r="Z149" s="98"/>
      <c r="AA149" s="99"/>
      <c r="AB149" s="107"/>
      <c r="AC149" s="108"/>
      <c r="AD149" s="50"/>
    </row>
    <row r="150" spans="1:30" ht="12.75">
      <c r="A150" s="98"/>
      <c r="B150" s="99"/>
      <c r="C150" s="107"/>
      <c r="D150" s="108"/>
      <c r="E150" s="50"/>
      <c r="F150" s="50"/>
      <c r="G150" s="50"/>
      <c r="H150" s="107"/>
      <c r="I150" s="50"/>
      <c r="J150" s="50"/>
      <c r="K150" s="98"/>
      <c r="L150" s="99"/>
      <c r="M150" s="107"/>
      <c r="N150" s="108"/>
      <c r="O150" s="50"/>
      <c r="P150" s="98"/>
      <c r="Q150" s="99"/>
      <c r="R150" s="107"/>
      <c r="S150" s="108"/>
      <c r="T150" s="50"/>
      <c r="U150" s="98"/>
      <c r="V150" s="99"/>
      <c r="W150" s="107"/>
      <c r="X150" s="108"/>
      <c r="Y150" s="50"/>
      <c r="Z150" s="50"/>
      <c r="AA150" s="50"/>
      <c r="AB150" s="107"/>
      <c r="AC150" s="50"/>
      <c r="AD150" s="50"/>
    </row>
    <row r="151" spans="1:30" ht="12.75">
      <c r="A151" s="98"/>
      <c r="B151" s="98"/>
      <c r="C151" s="111"/>
      <c r="D151" s="112"/>
      <c r="E151" s="50"/>
      <c r="F151" s="50"/>
      <c r="G151" s="50"/>
      <c r="H151" s="107"/>
      <c r="I151" s="50"/>
      <c r="J151" s="50"/>
      <c r="K151" s="98"/>
      <c r="L151" s="99"/>
      <c r="M151" s="107"/>
      <c r="N151" s="108"/>
      <c r="O151" s="50"/>
      <c r="P151" s="98"/>
      <c r="Q151" s="99"/>
      <c r="R151" s="107"/>
      <c r="S151" s="108"/>
      <c r="T151" s="50"/>
      <c r="U151" s="98"/>
      <c r="V151" s="99"/>
      <c r="W151" s="107"/>
      <c r="X151" s="108"/>
      <c r="Y151" s="50"/>
      <c r="Z151" s="50"/>
      <c r="AA151" s="50"/>
      <c r="AB151" s="107"/>
      <c r="AC151" s="50"/>
      <c r="AD151" s="50"/>
    </row>
    <row r="152" spans="1:30" ht="12.75">
      <c r="A152" s="98"/>
      <c r="B152" s="99"/>
      <c r="C152" s="107"/>
      <c r="D152" s="108"/>
      <c r="E152" s="50"/>
      <c r="F152" s="50"/>
      <c r="G152" s="50"/>
      <c r="H152" s="107"/>
      <c r="I152" s="50"/>
      <c r="J152" s="50"/>
      <c r="K152" s="50"/>
      <c r="L152" s="50"/>
      <c r="M152" s="107"/>
      <c r="N152" s="50"/>
      <c r="O152" s="50"/>
      <c r="P152" s="98"/>
      <c r="Q152" s="99"/>
      <c r="R152" s="107"/>
      <c r="S152" s="108"/>
      <c r="T152" s="50"/>
      <c r="U152" s="98"/>
      <c r="V152" s="99"/>
      <c r="W152" s="107"/>
      <c r="X152" s="108"/>
      <c r="Y152" s="50"/>
      <c r="Z152" s="50"/>
      <c r="AA152" s="50"/>
      <c r="AB152" s="107"/>
      <c r="AC152" s="50"/>
      <c r="AD152" s="50"/>
    </row>
    <row r="153" spans="1:30" ht="12.75">
      <c r="A153" s="98"/>
      <c r="B153" s="99"/>
      <c r="C153" s="107"/>
      <c r="D153" s="108"/>
      <c r="E153" s="50"/>
      <c r="F153" s="50"/>
      <c r="G153" s="50"/>
      <c r="H153" s="107"/>
      <c r="I153" s="50"/>
      <c r="J153" s="50"/>
      <c r="K153" s="50"/>
      <c r="L153" s="50"/>
      <c r="M153" s="107"/>
      <c r="N153" s="50"/>
      <c r="O153" s="50"/>
      <c r="P153" s="98"/>
      <c r="Q153" s="99"/>
      <c r="R153" s="107"/>
      <c r="S153" s="108"/>
      <c r="T153" s="50"/>
      <c r="U153" s="98"/>
      <c r="V153" s="98"/>
      <c r="W153" s="111"/>
      <c r="X153" s="112"/>
      <c r="Y153" s="50"/>
      <c r="Z153" s="50"/>
      <c r="AA153" s="50"/>
      <c r="AB153" s="107"/>
      <c r="AC153" s="50"/>
      <c r="AD153" s="50"/>
    </row>
    <row r="154" spans="1:30" ht="12.75">
      <c r="A154" s="98"/>
      <c r="B154" s="99"/>
      <c r="C154" s="107"/>
      <c r="D154" s="108"/>
      <c r="E154" s="50"/>
      <c r="F154" s="50"/>
      <c r="G154" s="50"/>
      <c r="H154" s="107"/>
      <c r="I154" s="50"/>
      <c r="J154" s="50"/>
      <c r="K154" s="50"/>
      <c r="L154" s="50"/>
      <c r="M154" s="107"/>
      <c r="N154" s="50"/>
      <c r="O154" s="50"/>
      <c r="P154" s="98"/>
      <c r="Q154" s="99"/>
      <c r="R154" s="107"/>
      <c r="S154" s="108"/>
      <c r="T154" s="50"/>
      <c r="U154" s="50"/>
      <c r="V154" s="50"/>
      <c r="W154" s="107"/>
      <c r="X154" s="50"/>
      <c r="Y154" s="50"/>
      <c r="Z154" s="50"/>
      <c r="AA154" s="50"/>
      <c r="AB154" s="107"/>
      <c r="AC154" s="50"/>
      <c r="AD154" s="50"/>
    </row>
    <row r="155" spans="1:30" ht="12.75">
      <c r="A155" s="98"/>
      <c r="B155" s="99"/>
      <c r="C155" s="107"/>
      <c r="D155" s="108"/>
      <c r="E155" s="50"/>
      <c r="F155" s="50"/>
      <c r="G155" s="50"/>
      <c r="H155" s="107"/>
      <c r="I155" s="50"/>
      <c r="J155" s="50"/>
      <c r="K155" s="50"/>
      <c r="L155" s="50"/>
      <c r="M155" s="107"/>
      <c r="N155" s="50"/>
      <c r="O155" s="50"/>
      <c r="P155" s="98"/>
      <c r="Q155" s="99"/>
      <c r="R155" s="107"/>
      <c r="S155" s="108"/>
      <c r="T155" s="50"/>
      <c r="U155" s="50"/>
      <c r="V155" s="50"/>
      <c r="W155" s="107"/>
      <c r="X155" s="50"/>
      <c r="Y155" s="50"/>
      <c r="Z155" s="50"/>
      <c r="AA155" s="50"/>
      <c r="AB155" s="107"/>
      <c r="AC155" s="50"/>
      <c r="AD155" s="50"/>
    </row>
    <row r="156" spans="1:30" ht="12.75">
      <c r="A156" s="98"/>
      <c r="B156" s="99"/>
      <c r="C156" s="107"/>
      <c r="D156" s="108"/>
      <c r="E156" s="50"/>
      <c r="F156" s="50"/>
      <c r="G156" s="50"/>
      <c r="H156" s="107"/>
      <c r="I156" s="50"/>
      <c r="J156" s="50"/>
      <c r="K156" s="50"/>
      <c r="L156" s="50"/>
      <c r="M156" s="107"/>
      <c r="N156" s="50"/>
      <c r="O156" s="50"/>
      <c r="P156" s="98"/>
      <c r="Q156" s="99"/>
      <c r="R156" s="107"/>
      <c r="S156" s="108"/>
      <c r="T156" s="50"/>
      <c r="U156" s="50"/>
      <c r="V156" s="50"/>
      <c r="W156" s="107"/>
      <c r="X156" s="50"/>
      <c r="Y156" s="50"/>
      <c r="Z156" s="50"/>
      <c r="AA156" s="50"/>
      <c r="AB156" s="107"/>
      <c r="AC156" s="50"/>
      <c r="AD156" s="50"/>
    </row>
    <row r="157" spans="1:30" ht="12.75">
      <c r="A157" s="98"/>
      <c r="B157" s="99"/>
      <c r="C157" s="107"/>
      <c r="D157" s="108"/>
      <c r="E157" s="50"/>
      <c r="F157" s="50"/>
      <c r="G157" s="50"/>
      <c r="H157" s="107"/>
      <c r="I157" s="50"/>
      <c r="J157" s="50"/>
      <c r="K157" s="50"/>
      <c r="L157" s="50"/>
      <c r="M157" s="107"/>
      <c r="N157" s="50"/>
      <c r="O157" s="50"/>
      <c r="P157" s="98"/>
      <c r="Q157" s="99"/>
      <c r="R157" s="107"/>
      <c r="S157" s="108"/>
      <c r="T157" s="50"/>
      <c r="U157" s="50"/>
      <c r="V157" s="50"/>
      <c r="W157" s="107"/>
      <c r="X157" s="50"/>
      <c r="Y157" s="50"/>
      <c r="Z157" s="50"/>
      <c r="AA157" s="50"/>
      <c r="AB157" s="107"/>
      <c r="AC157" s="50"/>
      <c r="AD157" s="50"/>
    </row>
    <row r="158" spans="1:30" ht="12.75">
      <c r="A158" s="98"/>
      <c r="B158" s="99"/>
      <c r="C158" s="107"/>
      <c r="D158" s="108"/>
      <c r="E158" s="50"/>
      <c r="F158" s="50"/>
      <c r="G158" s="50"/>
      <c r="H158" s="107"/>
      <c r="I158" s="50"/>
      <c r="J158" s="50"/>
      <c r="K158" s="50"/>
      <c r="L158" s="50"/>
      <c r="M158" s="107"/>
      <c r="N158" s="50"/>
      <c r="O158" s="50"/>
      <c r="P158" s="98"/>
      <c r="Q158" s="99"/>
      <c r="R158" s="107"/>
      <c r="S158" s="108"/>
      <c r="T158" s="50"/>
      <c r="U158" s="50"/>
      <c r="V158" s="50"/>
      <c r="W158" s="107"/>
      <c r="X158" s="50"/>
      <c r="Y158" s="50"/>
      <c r="Z158" s="50"/>
      <c r="AA158" s="50"/>
      <c r="AB158" s="107"/>
      <c r="AC158" s="50"/>
      <c r="AD158" s="50"/>
    </row>
    <row r="159" spans="1:30" ht="12.75">
      <c r="A159" s="98"/>
      <c r="B159" s="99"/>
      <c r="C159" s="107"/>
      <c r="D159" s="108"/>
      <c r="E159" s="50"/>
      <c r="F159" s="50"/>
      <c r="G159" s="50"/>
      <c r="H159" s="107"/>
      <c r="I159" s="50"/>
      <c r="J159" s="50"/>
      <c r="K159" s="50"/>
      <c r="L159" s="50"/>
      <c r="M159" s="107"/>
      <c r="N159" s="50"/>
      <c r="O159" s="50"/>
      <c r="P159" s="50"/>
      <c r="Q159" s="99"/>
      <c r="R159" s="107"/>
      <c r="S159" s="108"/>
      <c r="T159" s="50"/>
      <c r="U159" s="50"/>
      <c r="V159" s="50"/>
      <c r="W159" s="107"/>
      <c r="X159" s="50"/>
      <c r="Y159" s="50"/>
      <c r="Z159" s="50"/>
      <c r="AA159" s="50"/>
      <c r="AB159" s="107"/>
      <c r="AC159" s="50"/>
      <c r="AD159" s="50"/>
    </row>
    <row r="160" spans="1:30" ht="12.75">
      <c r="A160" s="98"/>
      <c r="B160" s="99"/>
      <c r="C160" s="107"/>
      <c r="D160" s="108"/>
      <c r="E160" s="50"/>
      <c r="F160" s="50"/>
      <c r="G160" s="50"/>
      <c r="H160" s="107"/>
      <c r="I160" s="50"/>
      <c r="J160" s="50"/>
      <c r="K160" s="50"/>
      <c r="L160" s="50"/>
      <c r="M160" s="107"/>
      <c r="N160" s="50"/>
      <c r="O160" s="50"/>
      <c r="P160" s="98"/>
      <c r="Q160" s="99"/>
      <c r="R160" s="107"/>
      <c r="S160" s="108"/>
      <c r="T160" s="50"/>
      <c r="U160" s="50"/>
      <c r="V160" s="50"/>
      <c r="W160" s="107"/>
      <c r="X160" s="50"/>
      <c r="Y160" s="50"/>
      <c r="Z160" s="50"/>
      <c r="AA160" s="50"/>
      <c r="AB160" s="107"/>
      <c r="AC160" s="50"/>
      <c r="AD160" s="50"/>
    </row>
    <row r="161" spans="1:30" ht="12.75">
      <c r="A161" s="50"/>
      <c r="B161" s="99"/>
      <c r="C161" s="107"/>
      <c r="D161" s="108"/>
      <c r="E161" s="50"/>
      <c r="F161" s="50"/>
      <c r="G161" s="50"/>
      <c r="H161" s="107"/>
      <c r="I161" s="50"/>
      <c r="J161" s="50"/>
      <c r="K161" s="50"/>
      <c r="L161" s="50"/>
      <c r="M161" s="107"/>
      <c r="N161" s="50"/>
      <c r="O161" s="50"/>
      <c r="P161" s="98"/>
      <c r="Q161" s="99"/>
      <c r="R161" s="107"/>
      <c r="S161" s="108"/>
      <c r="T161" s="50"/>
      <c r="U161" s="50"/>
      <c r="V161" s="50"/>
      <c r="W161" s="107"/>
      <c r="X161" s="50"/>
      <c r="Y161" s="50"/>
      <c r="Z161" s="50"/>
      <c r="AA161" s="50"/>
      <c r="AB161" s="107"/>
      <c r="AC161" s="50"/>
      <c r="AD161" s="50"/>
    </row>
    <row r="162" spans="1:30" ht="12.75">
      <c r="A162" s="98"/>
      <c r="B162" s="99"/>
      <c r="C162" s="107"/>
      <c r="D162" s="108"/>
      <c r="E162" s="50"/>
      <c r="F162" s="50"/>
      <c r="G162" s="50"/>
      <c r="H162" s="107"/>
      <c r="I162" s="50"/>
      <c r="J162" s="50"/>
      <c r="K162" s="50"/>
      <c r="L162" s="50"/>
      <c r="M162" s="107"/>
      <c r="N162" s="50"/>
      <c r="O162" s="50"/>
      <c r="P162" s="50"/>
      <c r="Q162" s="99"/>
      <c r="R162" s="107"/>
      <c r="S162" s="108"/>
      <c r="T162" s="50"/>
      <c r="U162" s="50"/>
      <c r="V162" s="50"/>
      <c r="W162" s="107"/>
      <c r="X162" s="50"/>
      <c r="Y162" s="50"/>
      <c r="Z162" s="50"/>
      <c r="AA162" s="50"/>
      <c r="AB162" s="107"/>
      <c r="AC162" s="50"/>
      <c r="AD162" s="50"/>
    </row>
    <row r="163" spans="1:30" ht="12.75">
      <c r="A163" s="98"/>
      <c r="B163" s="99"/>
      <c r="C163" s="107"/>
      <c r="D163" s="108"/>
      <c r="E163" s="50"/>
      <c r="F163" s="50"/>
      <c r="G163" s="50"/>
      <c r="H163" s="107"/>
      <c r="I163" s="50"/>
      <c r="J163" s="50"/>
      <c r="K163" s="50"/>
      <c r="L163" s="50"/>
      <c r="M163" s="107"/>
      <c r="N163" s="50"/>
      <c r="O163" s="50"/>
      <c r="P163" s="98"/>
      <c r="Q163" s="99"/>
      <c r="R163" s="107"/>
      <c r="S163" s="108"/>
      <c r="T163" s="50"/>
      <c r="U163" s="50"/>
      <c r="V163" s="50"/>
      <c r="W163" s="107"/>
      <c r="X163" s="50"/>
      <c r="Y163" s="50"/>
      <c r="Z163" s="50"/>
      <c r="AA163" s="50"/>
      <c r="AB163" s="107"/>
      <c r="AC163" s="50"/>
      <c r="AD163" s="50"/>
    </row>
    <row r="164" spans="1:30" ht="12.75">
      <c r="A164" s="98"/>
      <c r="B164" s="99"/>
      <c r="C164" s="107"/>
      <c r="D164" s="108"/>
      <c r="E164" s="50"/>
      <c r="F164" s="50"/>
      <c r="G164" s="50"/>
      <c r="H164" s="107"/>
      <c r="I164" s="50"/>
      <c r="J164" s="50"/>
      <c r="K164" s="50"/>
      <c r="L164" s="50"/>
      <c r="M164" s="107"/>
      <c r="N164" s="50"/>
      <c r="O164" s="50"/>
      <c r="P164" s="98"/>
      <c r="Q164" s="99"/>
      <c r="R164" s="107"/>
      <c r="S164" s="108"/>
      <c r="T164" s="50"/>
      <c r="U164" s="50"/>
      <c r="V164" s="50"/>
      <c r="W164" s="107"/>
      <c r="X164" s="50"/>
      <c r="Y164" s="50"/>
      <c r="Z164" s="50"/>
      <c r="AA164" s="50"/>
      <c r="AB164" s="107"/>
      <c r="AC164" s="50"/>
      <c r="AD164" s="50"/>
    </row>
    <row r="165" spans="1:30" ht="12.75">
      <c r="A165" s="50"/>
      <c r="B165" s="50"/>
      <c r="C165" s="107"/>
      <c r="D165" s="108"/>
      <c r="E165" s="50"/>
      <c r="F165" s="50"/>
      <c r="G165" s="50"/>
      <c r="H165" s="107"/>
      <c r="I165" s="50"/>
      <c r="J165" s="50"/>
      <c r="K165" s="50"/>
      <c r="L165" s="50"/>
      <c r="M165" s="107"/>
      <c r="N165" s="50"/>
      <c r="O165" s="50"/>
      <c r="P165" s="50"/>
      <c r="Q165" s="50"/>
      <c r="R165" s="107"/>
      <c r="S165" s="108"/>
      <c r="T165" s="50"/>
      <c r="U165" s="50"/>
      <c r="V165" s="50"/>
      <c r="W165" s="107"/>
      <c r="X165" s="50"/>
      <c r="Y165" s="50"/>
      <c r="Z165" s="50"/>
      <c r="AA165" s="50"/>
      <c r="AB165" s="107"/>
      <c r="AC165" s="50"/>
      <c r="AD165" s="50"/>
    </row>
    <row r="166" spans="1:30" ht="12.75">
      <c r="A166" s="50"/>
      <c r="B166" s="50"/>
      <c r="C166" s="107"/>
      <c r="D166" s="50"/>
      <c r="E166" s="50"/>
      <c r="F166" s="50"/>
      <c r="G166" s="50"/>
      <c r="H166" s="107"/>
      <c r="I166" s="50"/>
      <c r="J166" s="50"/>
      <c r="K166" s="50"/>
      <c r="L166" s="50"/>
      <c r="M166" s="107"/>
      <c r="N166" s="50"/>
      <c r="O166" s="50"/>
      <c r="P166" s="50"/>
      <c r="Q166" s="50"/>
      <c r="R166" s="107"/>
      <c r="S166" s="50"/>
      <c r="T166" s="50"/>
      <c r="U166" s="50"/>
      <c r="V166" s="50"/>
      <c r="W166" s="107"/>
      <c r="X166" s="50"/>
      <c r="Y166" s="50"/>
      <c r="Z166" s="50"/>
      <c r="AA166" s="50"/>
      <c r="AB166" s="107"/>
      <c r="AC166" s="50"/>
      <c r="AD166" s="50"/>
    </row>
    <row r="167" spans="1:30" ht="12.75">
      <c r="A167" s="50"/>
      <c r="B167" s="50"/>
      <c r="C167" s="107"/>
      <c r="D167" s="50"/>
      <c r="E167" s="50"/>
      <c r="F167" s="50"/>
      <c r="G167" s="50"/>
      <c r="H167" s="107"/>
      <c r="I167" s="50"/>
      <c r="J167" s="50"/>
      <c r="K167" s="50"/>
      <c r="L167" s="50"/>
      <c r="M167" s="107"/>
      <c r="N167" s="50"/>
      <c r="O167" s="50"/>
      <c r="P167" s="50"/>
      <c r="Q167" s="50"/>
      <c r="R167" s="107"/>
      <c r="S167" s="50"/>
      <c r="T167" s="50"/>
      <c r="U167" s="50"/>
      <c r="V167" s="50"/>
      <c r="W167" s="107"/>
      <c r="X167" s="50"/>
      <c r="Y167" s="50"/>
      <c r="Z167" s="50"/>
      <c r="AA167" s="50"/>
      <c r="AB167" s="107"/>
      <c r="AC167" s="50"/>
      <c r="AD167" s="50"/>
    </row>
    <row r="168" spans="1:30" ht="12.75">
      <c r="A168" s="50"/>
      <c r="B168" s="50"/>
      <c r="C168" s="107"/>
      <c r="D168" s="50"/>
      <c r="E168" s="50"/>
      <c r="F168" s="50"/>
      <c r="G168" s="50"/>
      <c r="H168" s="107"/>
      <c r="I168" s="50"/>
      <c r="J168" s="50"/>
      <c r="K168" s="50"/>
      <c r="L168" s="50"/>
      <c r="M168" s="107"/>
      <c r="N168" s="50"/>
      <c r="O168" s="50"/>
      <c r="P168" s="50"/>
      <c r="Q168" s="50"/>
      <c r="R168" s="107"/>
      <c r="S168" s="50"/>
      <c r="T168" s="50"/>
      <c r="U168" s="50"/>
      <c r="V168" s="50"/>
      <c r="W168" s="107"/>
      <c r="X168" s="50"/>
      <c r="Y168" s="50"/>
      <c r="Z168" s="50"/>
      <c r="AA168" s="50"/>
      <c r="AB168" s="107"/>
      <c r="AC168" s="50"/>
      <c r="AD168" s="50"/>
    </row>
    <row r="169" spans="1:30" ht="12.75">
      <c r="A169" s="50"/>
      <c r="B169" s="50"/>
      <c r="C169" s="107"/>
      <c r="D169" s="50"/>
      <c r="E169" s="50"/>
      <c r="F169" s="50"/>
      <c r="G169" s="50"/>
      <c r="H169" s="107"/>
      <c r="I169" s="50"/>
      <c r="J169" s="50"/>
      <c r="K169" s="50"/>
      <c r="L169" s="50"/>
      <c r="M169" s="107"/>
      <c r="N169" s="50"/>
      <c r="O169" s="50"/>
      <c r="P169" s="50"/>
      <c r="Q169" s="50"/>
      <c r="R169" s="107"/>
      <c r="S169" s="50"/>
      <c r="T169" s="50"/>
      <c r="U169" s="50"/>
      <c r="V169" s="50"/>
      <c r="W169" s="107"/>
      <c r="X169" s="50"/>
      <c r="Y169" s="50"/>
      <c r="Z169" s="50"/>
      <c r="AA169" s="50"/>
      <c r="AB169" s="107"/>
      <c r="AC169" s="50"/>
      <c r="AD169" s="50"/>
    </row>
    <row r="170" spans="1:30" ht="12.75">
      <c r="A170" s="50"/>
      <c r="B170" s="50"/>
      <c r="C170" s="107"/>
      <c r="D170" s="50"/>
      <c r="E170" s="50"/>
      <c r="F170" s="50"/>
      <c r="G170" s="50"/>
      <c r="H170" s="107"/>
      <c r="I170" s="50"/>
      <c r="J170" s="50"/>
      <c r="K170" s="50"/>
      <c r="L170" s="50"/>
      <c r="M170" s="107"/>
      <c r="N170" s="50"/>
      <c r="O170" s="50"/>
      <c r="P170" s="50"/>
      <c r="Q170" s="50"/>
      <c r="R170" s="107"/>
      <c r="S170" s="50"/>
      <c r="T170" s="50"/>
      <c r="U170" s="50"/>
      <c r="V170" s="50"/>
      <c r="W170" s="107"/>
      <c r="X170" s="50"/>
      <c r="Y170" s="50"/>
      <c r="Z170" s="50"/>
      <c r="AA170" s="50"/>
      <c r="AB170" s="107"/>
      <c r="AC170" s="50"/>
      <c r="AD170" s="50"/>
    </row>
    <row r="171" spans="1:30" ht="12.75">
      <c r="A171" s="50"/>
      <c r="B171" s="50"/>
      <c r="C171" s="107"/>
      <c r="D171" s="50"/>
      <c r="E171" s="50"/>
      <c r="F171" s="50"/>
      <c r="G171" s="50"/>
      <c r="H171" s="107"/>
      <c r="I171" s="50"/>
      <c r="J171" s="50"/>
      <c r="K171" s="50"/>
      <c r="L171" s="50"/>
      <c r="M171" s="107"/>
      <c r="N171" s="50"/>
      <c r="O171" s="50"/>
      <c r="P171" s="50"/>
      <c r="Q171" s="50"/>
      <c r="R171" s="107"/>
      <c r="S171" s="50"/>
      <c r="T171" s="50"/>
      <c r="U171" s="50"/>
      <c r="V171" s="50"/>
      <c r="W171" s="107"/>
      <c r="X171" s="50"/>
      <c r="Y171" s="50"/>
      <c r="Z171" s="50"/>
      <c r="AA171" s="50"/>
      <c r="AB171" s="107"/>
      <c r="AC171" s="50"/>
      <c r="AD171" s="50"/>
    </row>
    <row r="172" spans="1:30" ht="12.75">
      <c r="A172" s="50"/>
      <c r="B172" s="50"/>
      <c r="C172" s="107"/>
      <c r="D172" s="50"/>
      <c r="E172" s="50"/>
      <c r="F172" s="50"/>
      <c r="G172" s="50"/>
      <c r="H172" s="107"/>
      <c r="I172" s="50"/>
      <c r="J172" s="50"/>
      <c r="K172" s="50"/>
      <c r="L172" s="50"/>
      <c r="M172" s="107"/>
      <c r="N172" s="50"/>
      <c r="O172" s="50"/>
      <c r="P172" s="50"/>
      <c r="Q172" s="50"/>
      <c r="R172" s="107"/>
      <c r="S172" s="50"/>
      <c r="T172" s="50"/>
      <c r="U172" s="50"/>
      <c r="V172" s="50"/>
      <c r="W172" s="107"/>
      <c r="X172" s="50"/>
      <c r="Y172" s="50"/>
      <c r="Z172" s="50"/>
      <c r="AA172" s="50"/>
      <c r="AB172" s="107"/>
      <c r="AC172" s="50"/>
      <c r="AD172" s="50"/>
    </row>
    <row r="173" spans="1:30" ht="12.75">
      <c r="A173" s="50"/>
      <c r="B173" s="50"/>
      <c r="C173" s="107"/>
      <c r="D173" s="50"/>
      <c r="E173" s="50"/>
      <c r="F173" s="50"/>
      <c r="G173" s="50"/>
      <c r="H173" s="107"/>
      <c r="I173" s="50"/>
      <c r="J173" s="50"/>
      <c r="K173" s="50"/>
      <c r="L173" s="50"/>
      <c r="M173" s="107"/>
      <c r="N173" s="50"/>
      <c r="O173" s="50"/>
      <c r="P173" s="50"/>
      <c r="Q173" s="50"/>
      <c r="R173" s="107"/>
      <c r="S173" s="50"/>
      <c r="T173" s="50"/>
      <c r="U173" s="50"/>
      <c r="V173" s="50"/>
      <c r="W173" s="107"/>
      <c r="X173" s="50"/>
      <c r="Y173" s="50"/>
      <c r="Z173" s="50"/>
      <c r="AA173" s="50"/>
      <c r="AB173" s="107"/>
      <c r="AC173" s="50"/>
      <c r="AD173" s="50"/>
    </row>
    <row r="174" spans="1:30" ht="12.75">
      <c r="A174" s="50"/>
      <c r="B174" s="50"/>
      <c r="C174" s="107"/>
      <c r="D174" s="50"/>
      <c r="E174" s="50"/>
      <c r="F174" s="50"/>
      <c r="G174" s="50"/>
      <c r="H174" s="107"/>
      <c r="I174" s="50"/>
      <c r="J174" s="50"/>
      <c r="K174" s="50"/>
      <c r="L174" s="50"/>
      <c r="M174" s="107"/>
      <c r="N174" s="50"/>
      <c r="O174" s="50"/>
      <c r="P174" s="50"/>
      <c r="Q174" s="50"/>
      <c r="R174" s="107"/>
      <c r="S174" s="50"/>
      <c r="T174" s="50"/>
      <c r="U174" s="50"/>
      <c r="V174" s="50"/>
      <c r="W174" s="107"/>
      <c r="X174" s="50"/>
      <c r="Y174" s="50"/>
      <c r="Z174" s="50"/>
      <c r="AA174" s="50"/>
      <c r="AB174" s="107"/>
      <c r="AC174" s="50"/>
      <c r="AD174" s="50"/>
    </row>
    <row r="175" spans="1:30" ht="12.75">
      <c r="A175" s="50"/>
      <c r="B175" s="50"/>
      <c r="C175" s="107"/>
      <c r="D175" s="50"/>
      <c r="E175" s="50"/>
      <c r="F175" s="50"/>
      <c r="G175" s="50"/>
      <c r="H175" s="107"/>
      <c r="I175" s="50"/>
      <c r="J175" s="50"/>
      <c r="K175" s="50"/>
      <c r="L175" s="50"/>
      <c r="M175" s="107"/>
      <c r="N175" s="50"/>
      <c r="O175" s="50"/>
      <c r="P175" s="50"/>
      <c r="Q175" s="50"/>
      <c r="R175" s="107"/>
      <c r="S175" s="50"/>
      <c r="T175" s="50"/>
      <c r="U175" s="50"/>
      <c r="V175" s="50"/>
      <c r="W175" s="107"/>
      <c r="X175" s="50"/>
      <c r="Y175" s="50"/>
      <c r="Z175" s="50"/>
      <c r="AA175" s="50"/>
      <c r="AB175" s="107"/>
      <c r="AC175" s="50"/>
      <c r="AD175" s="50"/>
    </row>
    <row r="176" spans="1:30" ht="12.75">
      <c r="A176" s="50"/>
      <c r="B176" s="50"/>
      <c r="C176" s="107"/>
      <c r="D176" s="50"/>
      <c r="E176" s="50"/>
      <c r="F176" s="50"/>
      <c r="G176" s="50"/>
      <c r="H176" s="107"/>
      <c r="I176" s="50"/>
      <c r="J176" s="50"/>
      <c r="K176" s="50"/>
      <c r="L176" s="50"/>
      <c r="M176" s="107"/>
      <c r="N176" s="50"/>
      <c r="O176" s="50"/>
      <c r="P176" s="50"/>
      <c r="Q176" s="50"/>
      <c r="R176" s="107"/>
      <c r="S176" s="50"/>
      <c r="T176" s="50"/>
      <c r="U176" s="50"/>
      <c r="V176" s="50"/>
      <c r="W176" s="107"/>
      <c r="X176" s="50"/>
      <c r="Y176" s="50"/>
      <c r="Z176" s="50"/>
      <c r="AA176" s="50"/>
      <c r="AB176" s="107"/>
      <c r="AC176" s="50"/>
      <c r="AD176" s="50"/>
    </row>
    <row r="177" spans="1:30" ht="12.75">
      <c r="A177" s="50"/>
      <c r="B177" s="50"/>
      <c r="C177" s="107"/>
      <c r="D177" s="50"/>
      <c r="E177" s="50"/>
      <c r="F177" s="50"/>
      <c r="G177" s="50"/>
      <c r="H177" s="107"/>
      <c r="I177" s="50"/>
      <c r="J177" s="50"/>
      <c r="K177" s="50"/>
      <c r="L177" s="50"/>
      <c r="M177" s="107"/>
      <c r="N177" s="50"/>
      <c r="O177" s="50"/>
      <c r="P177" s="50"/>
      <c r="Q177" s="50"/>
      <c r="R177" s="107"/>
      <c r="S177" s="50"/>
      <c r="T177" s="50"/>
      <c r="U177" s="50"/>
      <c r="V177" s="50"/>
      <c r="W177" s="107"/>
      <c r="X177" s="50"/>
      <c r="Y177" s="50"/>
      <c r="Z177" s="50"/>
      <c r="AA177" s="50"/>
      <c r="AB177" s="107"/>
      <c r="AC177" s="50"/>
      <c r="AD177" s="50"/>
    </row>
    <row r="178" spans="1:30" ht="12.75">
      <c r="A178" s="50"/>
      <c r="B178" s="50"/>
      <c r="C178" s="107"/>
      <c r="D178" s="50"/>
      <c r="E178" s="50"/>
      <c r="F178" s="50"/>
      <c r="G178" s="50"/>
      <c r="H178" s="107"/>
      <c r="I178" s="50"/>
      <c r="J178" s="50"/>
      <c r="K178" s="50"/>
      <c r="L178" s="50"/>
      <c r="M178" s="107"/>
      <c r="N178" s="50"/>
      <c r="O178" s="50"/>
      <c r="P178" s="50"/>
      <c r="Q178" s="50"/>
      <c r="R178" s="107"/>
      <c r="S178" s="50"/>
      <c r="T178" s="50"/>
      <c r="U178" s="50"/>
      <c r="V178" s="50"/>
      <c r="W178" s="107"/>
      <c r="X178" s="50"/>
      <c r="Y178" s="50"/>
      <c r="Z178" s="50"/>
      <c r="AA178" s="50"/>
      <c r="AB178" s="107"/>
      <c r="AC178" s="50"/>
      <c r="AD178" s="50"/>
    </row>
    <row r="179" spans="1:30" ht="12.75">
      <c r="A179" s="50"/>
      <c r="B179" s="50"/>
      <c r="C179" s="107"/>
      <c r="D179" s="50"/>
      <c r="E179" s="50"/>
      <c r="F179" s="50"/>
      <c r="G179" s="50"/>
      <c r="H179" s="107"/>
      <c r="I179" s="50"/>
      <c r="J179" s="50"/>
      <c r="K179" s="50"/>
      <c r="L179" s="50"/>
      <c r="M179" s="107"/>
      <c r="N179" s="50"/>
      <c r="O179" s="50"/>
      <c r="P179" s="50"/>
      <c r="Q179" s="50"/>
      <c r="R179" s="107"/>
      <c r="S179" s="50"/>
      <c r="T179" s="50"/>
      <c r="U179" s="50"/>
      <c r="V179" s="50"/>
      <c r="W179" s="107"/>
      <c r="X179" s="50"/>
      <c r="Y179" s="50"/>
      <c r="Z179" s="50"/>
      <c r="AA179" s="50"/>
      <c r="AB179" s="107"/>
      <c r="AC179" s="50"/>
      <c r="AD179" s="50"/>
    </row>
    <row r="180" spans="1:30" ht="12.75">
      <c r="A180" s="50"/>
      <c r="B180" s="50"/>
      <c r="C180" s="107"/>
      <c r="D180" s="50"/>
      <c r="E180" s="50"/>
      <c r="F180" s="50"/>
      <c r="G180" s="50"/>
      <c r="H180" s="107"/>
      <c r="I180" s="50"/>
      <c r="J180" s="50"/>
      <c r="K180" s="50"/>
      <c r="L180" s="50"/>
      <c r="M180" s="107"/>
      <c r="N180" s="50"/>
      <c r="O180" s="50"/>
      <c r="P180" s="50"/>
      <c r="Q180" s="50"/>
      <c r="R180" s="107"/>
      <c r="S180" s="50"/>
      <c r="T180" s="50"/>
      <c r="U180" s="50"/>
      <c r="V180" s="50"/>
      <c r="W180" s="107"/>
      <c r="X180" s="50"/>
      <c r="Y180" s="50"/>
      <c r="Z180" s="50"/>
      <c r="AA180" s="50"/>
      <c r="AB180" s="107"/>
      <c r="AC180" s="50"/>
      <c r="AD180" s="50"/>
    </row>
    <row r="181" spans="1:30" ht="12.75">
      <c r="A181" s="50"/>
      <c r="B181" s="50"/>
      <c r="C181" s="107"/>
      <c r="D181" s="50"/>
      <c r="E181" s="50"/>
      <c r="F181" s="50"/>
      <c r="G181" s="50"/>
      <c r="H181" s="107"/>
      <c r="I181" s="50"/>
      <c r="J181" s="50"/>
      <c r="K181" s="50"/>
      <c r="L181" s="50"/>
      <c r="M181" s="107"/>
      <c r="N181" s="50"/>
      <c r="O181" s="50"/>
      <c r="P181" s="50"/>
      <c r="Q181" s="50"/>
      <c r="R181" s="107"/>
      <c r="S181" s="50"/>
      <c r="T181" s="50"/>
      <c r="U181" s="50"/>
      <c r="V181" s="50"/>
      <c r="W181" s="107"/>
      <c r="X181" s="50"/>
      <c r="Y181" s="50"/>
      <c r="Z181" s="50"/>
      <c r="AA181" s="50"/>
      <c r="AB181" s="107"/>
      <c r="AC181" s="50"/>
      <c r="AD181" s="50"/>
    </row>
    <row r="182" spans="1:30" ht="12.75">
      <c r="A182" s="50"/>
      <c r="B182" s="50"/>
      <c r="C182" s="107"/>
      <c r="D182" s="50"/>
      <c r="E182" s="50"/>
      <c r="F182" s="50"/>
      <c r="G182" s="50"/>
      <c r="H182" s="107"/>
      <c r="I182" s="50"/>
      <c r="J182" s="50"/>
      <c r="K182" s="50"/>
      <c r="L182" s="50"/>
      <c r="M182" s="107"/>
      <c r="N182" s="50"/>
      <c r="O182" s="50"/>
      <c r="P182" s="50"/>
      <c r="Q182" s="50"/>
      <c r="R182" s="107"/>
      <c r="S182" s="50"/>
      <c r="T182" s="50"/>
      <c r="U182" s="50"/>
      <c r="V182" s="50"/>
      <c r="W182" s="107"/>
      <c r="X182" s="50"/>
      <c r="Y182" s="50"/>
      <c r="Z182" s="50"/>
      <c r="AA182" s="50"/>
      <c r="AB182" s="107"/>
      <c r="AC182" s="50"/>
      <c r="AD182" s="50"/>
    </row>
    <row r="183" spans="1:30" ht="12.75">
      <c r="A183" s="50"/>
      <c r="B183" s="50"/>
      <c r="C183" s="107"/>
      <c r="D183" s="50"/>
      <c r="E183" s="50"/>
      <c r="F183" s="50"/>
      <c r="G183" s="50"/>
      <c r="H183" s="107"/>
      <c r="I183" s="50"/>
      <c r="J183" s="50"/>
      <c r="K183" s="50"/>
      <c r="L183" s="50"/>
      <c r="M183" s="107"/>
      <c r="N183" s="50"/>
      <c r="O183" s="50"/>
      <c r="P183" s="50"/>
      <c r="Q183" s="50"/>
      <c r="R183" s="107"/>
      <c r="S183" s="50"/>
      <c r="T183" s="50"/>
      <c r="U183" s="50"/>
      <c r="V183" s="50"/>
      <c r="W183" s="107"/>
      <c r="X183" s="50"/>
      <c r="Y183" s="50"/>
      <c r="Z183" s="50"/>
      <c r="AA183" s="50"/>
      <c r="AB183" s="107"/>
      <c r="AC183" s="50"/>
      <c r="AD183" s="50"/>
    </row>
    <row r="184" spans="1:30" ht="12.75">
      <c r="A184" s="50"/>
      <c r="B184" s="50"/>
      <c r="C184" s="107"/>
      <c r="D184" s="50"/>
      <c r="E184" s="50"/>
      <c r="F184" s="50"/>
      <c r="G184" s="50"/>
      <c r="H184" s="107"/>
      <c r="I184" s="50"/>
      <c r="J184" s="50"/>
      <c r="K184" s="50"/>
      <c r="L184" s="50"/>
      <c r="M184" s="107"/>
      <c r="N184" s="50"/>
      <c r="O184" s="50"/>
      <c r="P184" s="50"/>
      <c r="Q184" s="50"/>
      <c r="R184" s="107"/>
      <c r="S184" s="50"/>
      <c r="T184" s="50"/>
      <c r="U184" s="50"/>
      <c r="V184" s="50"/>
      <c r="W184" s="107"/>
      <c r="X184" s="50"/>
      <c r="Y184" s="50"/>
      <c r="Z184" s="50"/>
      <c r="AA184" s="50"/>
      <c r="AB184" s="107"/>
      <c r="AC184" s="50"/>
      <c r="AD184" s="50"/>
    </row>
    <row r="185" spans="1:30" ht="12.75">
      <c r="A185" s="50"/>
      <c r="B185" s="50"/>
      <c r="C185" s="107"/>
      <c r="D185" s="50"/>
      <c r="E185" s="50"/>
      <c r="F185" s="50"/>
      <c r="G185" s="50"/>
      <c r="H185" s="107"/>
      <c r="I185" s="50"/>
      <c r="J185" s="50"/>
      <c r="K185" s="50"/>
      <c r="L185" s="50"/>
      <c r="M185" s="107"/>
      <c r="N185" s="50"/>
      <c r="O185" s="50"/>
      <c r="P185" s="50"/>
      <c r="Q185" s="50"/>
      <c r="R185" s="107"/>
      <c r="S185" s="50"/>
      <c r="T185" s="50"/>
      <c r="U185" s="50"/>
      <c r="V185" s="50"/>
      <c r="W185" s="107"/>
      <c r="X185" s="50"/>
      <c r="Y185" s="50"/>
      <c r="Z185" s="50"/>
      <c r="AA185" s="50"/>
      <c r="AB185" s="107"/>
      <c r="AC185" s="50"/>
      <c r="AD185" s="50"/>
    </row>
    <row r="186" spans="1:30" ht="12.75">
      <c r="A186" s="50"/>
      <c r="B186" s="50"/>
      <c r="C186" s="107"/>
      <c r="D186" s="50"/>
      <c r="E186" s="50"/>
      <c r="F186" s="50"/>
      <c r="G186" s="50"/>
      <c r="H186" s="107"/>
      <c r="I186" s="50"/>
      <c r="J186" s="50"/>
      <c r="K186" s="50"/>
      <c r="L186" s="50"/>
      <c r="M186" s="107"/>
      <c r="N186" s="50"/>
      <c r="O186" s="50"/>
      <c r="P186" s="50"/>
      <c r="Q186" s="50"/>
      <c r="R186" s="107"/>
      <c r="S186" s="50"/>
      <c r="T186" s="50"/>
      <c r="U186" s="50"/>
      <c r="V186" s="50"/>
      <c r="W186" s="107"/>
      <c r="X186" s="50"/>
      <c r="Y186" s="50"/>
      <c r="Z186" s="50"/>
      <c r="AA186" s="50"/>
      <c r="AB186" s="107"/>
      <c r="AC186" s="50"/>
      <c r="AD186" s="50"/>
    </row>
    <row r="187" spans="1:30" ht="12.75">
      <c r="A187" s="50"/>
      <c r="B187" s="50"/>
      <c r="C187" s="107"/>
      <c r="D187" s="50"/>
      <c r="E187" s="50"/>
      <c r="F187" s="50"/>
      <c r="G187" s="50"/>
      <c r="H187" s="107"/>
      <c r="I187" s="50"/>
      <c r="J187" s="50"/>
      <c r="K187" s="50"/>
      <c r="L187" s="50"/>
      <c r="M187" s="107"/>
      <c r="N187" s="50"/>
      <c r="O187" s="50"/>
      <c r="P187" s="50"/>
      <c r="Q187" s="50"/>
      <c r="R187" s="107"/>
      <c r="S187" s="50"/>
      <c r="T187" s="50"/>
      <c r="U187" s="50"/>
      <c r="V187" s="50"/>
      <c r="W187" s="107"/>
      <c r="X187" s="50"/>
      <c r="Y187" s="50"/>
      <c r="Z187" s="50"/>
      <c r="AA187" s="50"/>
      <c r="AB187" s="107"/>
      <c r="AC187" s="50"/>
      <c r="AD187" s="50"/>
    </row>
    <row r="188" spans="1:30" ht="12.75">
      <c r="A188" s="50"/>
      <c r="B188" s="50"/>
      <c r="C188" s="107"/>
      <c r="D188" s="50"/>
      <c r="E188" s="50"/>
      <c r="F188" s="50"/>
      <c r="G188" s="50"/>
      <c r="H188" s="107"/>
      <c r="I188" s="50"/>
      <c r="J188" s="50"/>
      <c r="K188" s="50"/>
      <c r="L188" s="50"/>
      <c r="M188" s="107"/>
      <c r="N188" s="50"/>
      <c r="O188" s="50"/>
      <c r="P188" s="50"/>
      <c r="Q188" s="50"/>
      <c r="R188" s="107"/>
      <c r="S188" s="50"/>
      <c r="T188" s="50"/>
      <c r="U188" s="50"/>
      <c r="V188" s="50"/>
      <c r="W188" s="107"/>
      <c r="X188" s="50"/>
      <c r="Y188" s="50"/>
      <c r="Z188" s="50"/>
      <c r="AA188" s="50"/>
      <c r="AB188" s="107"/>
      <c r="AC188" s="50"/>
      <c r="AD188" s="50"/>
    </row>
    <row r="189" spans="1:30" ht="12.75">
      <c r="A189" s="50"/>
      <c r="B189" s="50"/>
      <c r="C189" s="107"/>
      <c r="D189" s="50"/>
      <c r="E189" s="50"/>
      <c r="F189" s="50"/>
      <c r="G189" s="50"/>
      <c r="H189" s="107"/>
      <c r="I189" s="50"/>
      <c r="J189" s="50"/>
      <c r="K189" s="50"/>
      <c r="L189" s="50"/>
      <c r="M189" s="107"/>
      <c r="N189" s="50"/>
      <c r="O189" s="50"/>
      <c r="P189" s="50"/>
      <c r="Q189" s="50"/>
      <c r="R189" s="107"/>
      <c r="S189" s="50"/>
      <c r="T189" s="50"/>
      <c r="U189" s="50"/>
      <c r="V189" s="50"/>
      <c r="W189" s="107"/>
      <c r="X189" s="50"/>
      <c r="Y189" s="50"/>
      <c r="Z189" s="50"/>
      <c r="AA189" s="50"/>
      <c r="AB189" s="107"/>
      <c r="AC189" s="50"/>
      <c r="AD189" s="50"/>
    </row>
    <row r="190" spans="1:30" ht="12.75">
      <c r="A190" s="50"/>
      <c r="B190" s="50"/>
      <c r="C190" s="107"/>
      <c r="D190" s="50"/>
      <c r="E190" s="50"/>
      <c r="F190" s="50"/>
      <c r="G190" s="50"/>
      <c r="H190" s="107"/>
      <c r="I190" s="50"/>
      <c r="J190" s="50"/>
      <c r="K190" s="50"/>
      <c r="L190" s="50"/>
      <c r="M190" s="107"/>
      <c r="N190" s="50"/>
      <c r="O190" s="50"/>
      <c r="P190" s="50"/>
      <c r="Q190" s="50"/>
      <c r="R190" s="107"/>
      <c r="S190" s="50"/>
      <c r="T190" s="50"/>
      <c r="U190" s="50"/>
      <c r="V190" s="50"/>
      <c r="W190" s="107"/>
      <c r="X190" s="50"/>
      <c r="Y190" s="50"/>
      <c r="Z190" s="50"/>
      <c r="AA190" s="50"/>
      <c r="AB190" s="107"/>
      <c r="AC190" s="50"/>
      <c r="AD190" s="50"/>
    </row>
    <row r="191" spans="1:30" ht="12.75">
      <c r="A191" s="50"/>
      <c r="B191" s="50"/>
      <c r="C191" s="107"/>
      <c r="D191" s="50"/>
      <c r="E191" s="50"/>
      <c r="F191" s="50"/>
      <c r="G191" s="50"/>
      <c r="H191" s="107"/>
      <c r="I191" s="50"/>
      <c r="J191" s="50"/>
      <c r="K191" s="50"/>
      <c r="L191" s="50"/>
      <c r="M191" s="107"/>
      <c r="N191" s="50"/>
      <c r="O191" s="50"/>
      <c r="P191" s="50"/>
      <c r="Q191" s="50"/>
      <c r="R191" s="107"/>
      <c r="S191" s="50"/>
      <c r="T191" s="50"/>
      <c r="U191" s="50"/>
      <c r="V191" s="50"/>
      <c r="W191" s="107"/>
      <c r="X191" s="50"/>
      <c r="Y191" s="50"/>
      <c r="Z191" s="50"/>
      <c r="AA191" s="50"/>
      <c r="AB191" s="107"/>
      <c r="AC191" s="50"/>
      <c r="AD191" s="50"/>
    </row>
    <row r="192" spans="1:30" ht="12.75">
      <c r="A192" s="50"/>
      <c r="B192" s="50"/>
      <c r="C192" s="107"/>
      <c r="D192" s="50"/>
      <c r="E192" s="50"/>
      <c r="F192" s="50"/>
      <c r="G192" s="50"/>
      <c r="H192" s="107"/>
      <c r="I192" s="50"/>
      <c r="J192" s="50"/>
      <c r="K192" s="50"/>
      <c r="L192" s="50"/>
      <c r="M192" s="107"/>
      <c r="N192" s="50"/>
      <c r="O192" s="50"/>
      <c r="P192" s="50"/>
      <c r="Q192" s="50"/>
      <c r="R192" s="107"/>
      <c r="S192" s="50"/>
      <c r="T192" s="50"/>
      <c r="U192" s="50"/>
      <c r="V192" s="50"/>
      <c r="W192" s="107"/>
      <c r="X192" s="50"/>
      <c r="Y192" s="50"/>
      <c r="Z192" s="50"/>
      <c r="AA192" s="50"/>
      <c r="AB192" s="107"/>
      <c r="AC192" s="50"/>
      <c r="AD192" s="50"/>
    </row>
    <row r="193" spans="1:30" ht="12.75">
      <c r="A193" s="50"/>
      <c r="B193" s="50"/>
      <c r="C193" s="107"/>
      <c r="D193" s="50"/>
      <c r="E193" s="50"/>
      <c r="F193" s="50"/>
      <c r="G193" s="50"/>
      <c r="H193" s="107"/>
      <c r="I193" s="50"/>
      <c r="J193" s="50"/>
      <c r="K193" s="50"/>
      <c r="L193" s="50"/>
      <c r="M193" s="107"/>
      <c r="N193" s="50"/>
      <c r="O193" s="50"/>
      <c r="P193" s="50"/>
      <c r="Q193" s="50"/>
      <c r="R193" s="107"/>
      <c r="S193" s="50"/>
      <c r="T193" s="50"/>
      <c r="U193" s="50"/>
      <c r="V193" s="50"/>
      <c r="W193" s="107"/>
      <c r="X193" s="50"/>
      <c r="Y193" s="50"/>
      <c r="Z193" s="50"/>
      <c r="AA193" s="50"/>
      <c r="AB193" s="107"/>
      <c r="AC193" s="50"/>
      <c r="AD193" s="50"/>
    </row>
    <row r="194" spans="1:30" ht="12.75">
      <c r="A194" s="50"/>
      <c r="B194" s="50"/>
      <c r="C194" s="107"/>
      <c r="D194" s="50"/>
      <c r="E194" s="50"/>
      <c r="F194" s="50"/>
      <c r="G194" s="50"/>
      <c r="H194" s="107"/>
      <c r="I194" s="50"/>
      <c r="J194" s="50"/>
      <c r="K194" s="50"/>
      <c r="L194" s="50"/>
      <c r="M194" s="107"/>
      <c r="N194" s="50"/>
      <c r="O194" s="50"/>
      <c r="P194" s="50"/>
      <c r="Q194" s="50"/>
      <c r="R194" s="107"/>
      <c r="S194" s="50"/>
      <c r="T194" s="50"/>
      <c r="U194" s="50"/>
      <c r="V194" s="50"/>
      <c r="W194" s="107"/>
      <c r="X194" s="50"/>
      <c r="Y194" s="50"/>
      <c r="Z194" s="50"/>
      <c r="AA194" s="50"/>
      <c r="AB194" s="107"/>
      <c r="AC194" s="50"/>
      <c r="AD194" s="50"/>
    </row>
    <row r="195" spans="1:30" ht="12.75">
      <c r="A195" s="50"/>
      <c r="B195" s="50"/>
      <c r="C195" s="107"/>
      <c r="D195" s="50"/>
      <c r="E195" s="50"/>
      <c r="F195" s="50"/>
      <c r="G195" s="50"/>
      <c r="H195" s="107"/>
      <c r="I195" s="50"/>
      <c r="J195" s="50"/>
      <c r="K195" s="50"/>
      <c r="L195" s="50"/>
      <c r="M195" s="107"/>
      <c r="N195" s="50"/>
      <c r="O195" s="50"/>
      <c r="P195" s="50"/>
      <c r="Q195" s="50"/>
      <c r="R195" s="107"/>
      <c r="S195" s="50"/>
      <c r="T195" s="50"/>
      <c r="U195" s="50"/>
      <c r="V195" s="50"/>
      <c r="W195" s="107"/>
      <c r="X195" s="50"/>
      <c r="Y195" s="50"/>
      <c r="Z195" s="50"/>
      <c r="AA195" s="50"/>
      <c r="AB195" s="107"/>
      <c r="AC195" s="50"/>
      <c r="AD195" s="50"/>
    </row>
  </sheetData>
  <mergeCells count="36">
    <mergeCell ref="V5:W5"/>
    <mergeCell ref="AA5:AB5"/>
    <mergeCell ref="B5:C5"/>
    <mergeCell ref="G5:H5"/>
    <mergeCell ref="L5:M5"/>
    <mergeCell ref="Q5:R5"/>
    <mergeCell ref="U91:Y91"/>
    <mergeCell ref="Z91:AD91"/>
    <mergeCell ref="A91:E91"/>
    <mergeCell ref="F91:J91"/>
    <mergeCell ref="K91:O91"/>
    <mergeCell ref="P91:T91"/>
    <mergeCell ref="U89:AD89"/>
    <mergeCell ref="A1:J1"/>
    <mergeCell ref="K1:T1"/>
    <mergeCell ref="P2:T2"/>
    <mergeCell ref="P3:T3"/>
    <mergeCell ref="P4:T4"/>
    <mergeCell ref="K2:O2"/>
    <mergeCell ref="K3:O3"/>
    <mergeCell ref="K4:O4"/>
    <mergeCell ref="F2:J2"/>
    <mergeCell ref="F4:J4"/>
    <mergeCell ref="A2:E2"/>
    <mergeCell ref="A3:E3"/>
    <mergeCell ref="A4:E4"/>
    <mergeCell ref="A89:J89"/>
    <mergeCell ref="K89:T89"/>
    <mergeCell ref="U1:AD1"/>
    <mergeCell ref="U2:Y2"/>
    <mergeCell ref="Z2:AD2"/>
    <mergeCell ref="U3:Y3"/>
    <mergeCell ref="Z3:AD3"/>
    <mergeCell ref="U4:Y4"/>
    <mergeCell ref="Z4:AD4"/>
    <mergeCell ref="F3:J3"/>
  </mergeCells>
  <printOptions horizontalCentered="1"/>
  <pageMargins left="0.75" right="0.75" top="1" bottom="0.25" header="0.5" footer="0.5"/>
  <pageSetup fitToWidth="3" fitToHeight="1" horizontalDpi="300" verticalDpi="300" orientation="portrait" scale="48" r:id="rId1"/>
  <headerFooter alignWithMargins="0">
    <oddHeader>&amp;C&amp;"Arial,Bold"&amp;14Brassworld Rosters</oddHead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1644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2.75"/>
  <cols>
    <col min="1" max="1" width="20.421875" style="50" customWidth="1"/>
    <col min="2" max="2" width="5.7109375" style="3" customWidth="1"/>
    <col min="3" max="4" width="16.57421875" style="50" customWidth="1"/>
    <col min="5" max="5" width="16.57421875" style="97" customWidth="1"/>
    <col min="6" max="6" width="16.7109375" style="97" bestFit="1" customWidth="1"/>
    <col min="7" max="7" width="28.7109375" style="50" customWidth="1"/>
    <col min="8" max="11" width="15.140625" style="95" customWidth="1"/>
    <col min="12" max="12" width="15.140625" style="50" hidden="1" customWidth="1"/>
    <col min="13" max="13" width="15.140625" style="57" hidden="1" customWidth="1"/>
    <col min="14" max="14" width="15.140625" style="50" customWidth="1"/>
    <col min="15" max="15" width="15.140625" style="57" customWidth="1"/>
    <col min="16" max="16" width="15.140625" style="50" customWidth="1"/>
    <col min="17" max="17" width="15.140625" style="57" customWidth="1"/>
    <col min="18" max="18" width="15.140625" style="50" customWidth="1"/>
    <col min="19" max="19" width="15.140625" style="57" customWidth="1"/>
    <col min="20" max="20" width="15.140625" style="50" customWidth="1"/>
    <col min="21" max="21" width="15.140625" style="57" customWidth="1"/>
    <col min="22" max="22" width="15.140625" style="50" customWidth="1"/>
    <col min="23" max="23" width="15.140625" style="57" customWidth="1"/>
    <col min="24" max="24" width="15.140625" style="50" customWidth="1"/>
    <col min="25" max="25" width="15.140625" style="57" customWidth="1"/>
    <col min="26" max="26" width="15.140625" style="50" customWidth="1"/>
    <col min="27" max="27" width="15.140625" style="57" customWidth="1"/>
    <col min="28" max="28" width="15.140625" style="50" customWidth="1"/>
    <col min="29" max="29" width="15.140625" style="57" customWidth="1"/>
    <col min="30" max="30" width="15.140625" style="50" customWidth="1"/>
    <col min="31" max="31" width="15.140625" style="57" customWidth="1"/>
    <col min="32" max="32" width="15.140625" style="50" customWidth="1"/>
    <col min="33" max="33" width="15.140625" style="57" customWidth="1"/>
    <col min="34" max="34" width="15.140625" style="50" customWidth="1"/>
    <col min="35" max="35" width="15.140625" style="57" customWidth="1"/>
  </cols>
  <sheetData>
    <row r="1" spans="1:35" ht="12.75">
      <c r="A1" s="11" t="s">
        <v>3179</v>
      </c>
      <c r="B1" s="11" t="s">
        <v>1470</v>
      </c>
      <c r="C1" s="10" t="str">
        <f>$L1</f>
        <v>2005 Contract</v>
      </c>
      <c r="D1" s="11" t="s">
        <v>1468</v>
      </c>
      <c r="E1" s="96" t="s">
        <v>136</v>
      </c>
      <c r="F1" s="96" t="s">
        <v>927</v>
      </c>
      <c r="G1" s="11" t="s">
        <v>977</v>
      </c>
      <c r="H1" s="94">
        <v>2006</v>
      </c>
      <c r="I1" s="94">
        <v>2007</v>
      </c>
      <c r="J1" s="94">
        <v>2008</v>
      </c>
      <c r="K1" s="94">
        <v>2009</v>
      </c>
      <c r="L1" s="94" t="s">
        <v>3185</v>
      </c>
      <c r="M1" s="94">
        <v>2005</v>
      </c>
      <c r="N1" s="94" t="s">
        <v>3186</v>
      </c>
      <c r="O1" s="94">
        <v>2006</v>
      </c>
      <c r="P1" s="94" t="s">
        <v>3187</v>
      </c>
      <c r="Q1" s="94">
        <v>2007</v>
      </c>
      <c r="R1" s="94" t="s">
        <v>3188</v>
      </c>
      <c r="S1" s="94">
        <v>2008</v>
      </c>
      <c r="T1" s="94" t="s">
        <v>3189</v>
      </c>
      <c r="U1" s="94">
        <v>2009</v>
      </c>
      <c r="V1" s="94" t="s">
        <v>3190</v>
      </c>
      <c r="W1" s="94">
        <v>2010</v>
      </c>
      <c r="X1" s="94" t="s">
        <v>3191</v>
      </c>
      <c r="Y1" s="94">
        <v>2011</v>
      </c>
      <c r="Z1" s="94" t="s">
        <v>1463</v>
      </c>
      <c r="AA1" s="94">
        <v>2012</v>
      </c>
      <c r="AB1" s="94" t="s">
        <v>1464</v>
      </c>
      <c r="AC1" s="94">
        <v>2013</v>
      </c>
      <c r="AD1" s="94" t="s">
        <v>1465</v>
      </c>
      <c r="AE1" s="94">
        <v>2014</v>
      </c>
      <c r="AF1" s="94" t="s">
        <v>1466</v>
      </c>
      <c r="AG1" s="94">
        <v>2015</v>
      </c>
      <c r="AH1" s="94" t="s">
        <v>1467</v>
      </c>
      <c r="AI1" s="94">
        <v>2016</v>
      </c>
    </row>
    <row r="2" spans="1:15" ht="12.75">
      <c r="A2" s="106" t="s">
        <v>718</v>
      </c>
      <c r="B2" s="3" t="s">
        <v>1469</v>
      </c>
      <c r="C2" s="50" t="str">
        <f>$N2</f>
        <v>MM</v>
      </c>
      <c r="D2" s="50" t="str">
        <f>Ruth!$U$2</f>
        <v>Exeter</v>
      </c>
      <c r="E2" s="105">
        <v>38018</v>
      </c>
      <c r="F2" s="105" t="s">
        <v>2295</v>
      </c>
      <c r="G2" s="50" t="str">
        <f aca="true" t="shared" si="0" ref="G2:G66">CONCATENATE(A2," (",C2,")")</f>
        <v>Aardsma, David (MM)</v>
      </c>
      <c r="H2" s="95">
        <f aca="true" t="shared" si="1" ref="H2:H66">IF(ISBLANK($O2),"",$O2)</f>
        <v>100000</v>
      </c>
      <c r="I2" s="95">
        <f aca="true" t="shared" si="2" ref="I2:I66">IF(ISBLANK($Q2),"",$Q2)</f>
      </c>
      <c r="J2" s="95">
        <f aca="true" t="shared" si="3" ref="J2:J66">IF(ISBLANK($S2),"",$S2)</f>
      </c>
      <c r="K2" s="95">
        <f>IF(ISBLANK($U2),"",$U2)</f>
      </c>
      <c r="L2" s="50" t="s">
        <v>3180</v>
      </c>
      <c r="M2" s="95">
        <v>100000</v>
      </c>
      <c r="N2" s="50" t="s">
        <v>3180</v>
      </c>
      <c r="O2" s="95">
        <v>100000</v>
      </c>
    </row>
    <row r="3" spans="1:14" ht="12.75">
      <c r="A3" s="50" t="s">
        <v>1930</v>
      </c>
      <c r="B3" s="3" t="s">
        <v>1469</v>
      </c>
      <c r="C3" s="50" t="str">
        <f aca="true" t="shared" si="4" ref="C3:C66">$N3</f>
        <v>free agent</v>
      </c>
      <c r="G3" s="50" t="str">
        <f t="shared" si="0"/>
        <v>Abbott, Paul (free agent)</v>
      </c>
      <c r="H3" s="95">
        <f t="shared" si="1"/>
      </c>
      <c r="I3" s="95">
        <f t="shared" si="2"/>
      </c>
      <c r="J3" s="95">
        <f t="shared" si="3"/>
      </c>
      <c r="K3" s="95">
        <f aca="true" t="shared" si="5" ref="K3:K66">IF(ISBLANK($U3),"",$U3)</f>
      </c>
      <c r="L3" s="50" t="s">
        <v>1509</v>
      </c>
      <c r="N3" s="50" t="s">
        <v>1509</v>
      </c>
    </row>
    <row r="4" spans="1:14" ht="12.75">
      <c r="A4" s="50" t="s">
        <v>145</v>
      </c>
      <c r="B4" s="3" t="s">
        <v>135</v>
      </c>
      <c r="C4" s="50" t="str">
        <f t="shared" si="4"/>
        <v>free agent</v>
      </c>
      <c r="G4" s="50" t="str">
        <f t="shared" si="0"/>
        <v>Abernathy, Brent (free agent)</v>
      </c>
      <c r="H4" s="95">
        <f t="shared" si="1"/>
      </c>
      <c r="I4" s="95">
        <f t="shared" si="2"/>
      </c>
      <c r="J4" s="95">
        <f t="shared" si="3"/>
      </c>
      <c r="K4" s="95">
        <f t="shared" si="5"/>
      </c>
      <c r="L4" s="50" t="s">
        <v>1509</v>
      </c>
      <c r="M4" s="50"/>
      <c r="N4" s="50" t="s">
        <v>1509</v>
      </c>
    </row>
    <row r="5" spans="1:18" ht="12.75">
      <c r="A5" s="50" t="s">
        <v>614</v>
      </c>
      <c r="B5" s="3" t="s">
        <v>135</v>
      </c>
      <c r="C5" s="50" t="str">
        <f t="shared" si="4"/>
        <v>4,I5-35M</v>
      </c>
      <c r="D5" s="50" t="str">
        <f>Aaron!$A$2</f>
        <v>Annadale</v>
      </c>
      <c r="E5" s="97">
        <v>38384</v>
      </c>
      <c r="F5" s="97" t="s">
        <v>759</v>
      </c>
      <c r="G5" s="50" t="str">
        <f t="shared" si="0"/>
        <v>Abreu, Bobby (4,I5-35M)</v>
      </c>
      <c r="H5" s="95">
        <f t="shared" si="1"/>
        <v>7000000</v>
      </c>
      <c r="I5" s="95">
        <f t="shared" si="2"/>
        <v>7000000</v>
      </c>
      <c r="J5" s="95">
        <f t="shared" si="3"/>
      </c>
      <c r="K5" s="95">
        <f t="shared" si="5"/>
      </c>
      <c r="L5" s="50" t="s">
        <v>902</v>
      </c>
      <c r="M5" s="95">
        <v>7000000</v>
      </c>
      <c r="N5" s="50" t="s">
        <v>2882</v>
      </c>
      <c r="O5" s="95">
        <v>7000000</v>
      </c>
      <c r="P5" s="50" t="s">
        <v>2883</v>
      </c>
      <c r="Q5" s="95">
        <v>7000000</v>
      </c>
      <c r="R5" s="50" t="s">
        <v>1509</v>
      </c>
    </row>
    <row r="6" spans="1:14" ht="12.75">
      <c r="A6" s="50" t="s">
        <v>664</v>
      </c>
      <c r="B6" s="3" t="s">
        <v>1469</v>
      </c>
      <c r="C6" s="50" t="str">
        <f t="shared" si="4"/>
        <v>free agent</v>
      </c>
      <c r="G6" s="50" t="str">
        <f t="shared" si="0"/>
        <v>Acevedo, Jose (free agent)</v>
      </c>
      <c r="H6" s="95">
        <f t="shared" si="1"/>
      </c>
      <c r="I6" s="95">
        <f t="shared" si="2"/>
      </c>
      <c r="J6" s="95">
        <f t="shared" si="3"/>
      </c>
      <c r="K6" s="95">
        <f t="shared" si="5"/>
      </c>
      <c r="L6" s="50" t="s">
        <v>1807</v>
      </c>
      <c r="M6" s="57">
        <v>255000</v>
      </c>
      <c r="N6" s="50" t="s">
        <v>1509</v>
      </c>
    </row>
    <row r="7" spans="1:14" ht="12.75">
      <c r="A7" s="50" t="s">
        <v>2469</v>
      </c>
      <c r="B7" s="3" t="s">
        <v>1469</v>
      </c>
      <c r="C7" s="50" t="str">
        <f t="shared" si="4"/>
        <v>free agent</v>
      </c>
      <c r="G7" s="50" t="str">
        <f t="shared" si="0"/>
        <v>Acevedo, Juan (free agent)</v>
      </c>
      <c r="H7" s="95">
        <f t="shared" si="1"/>
      </c>
      <c r="I7" s="95">
        <f t="shared" si="2"/>
      </c>
      <c r="J7" s="95">
        <f t="shared" si="3"/>
      </c>
      <c r="K7" s="95">
        <f t="shared" si="5"/>
      </c>
      <c r="L7" s="50" t="s">
        <v>1509</v>
      </c>
      <c r="M7" s="50"/>
      <c r="N7" s="50" t="s">
        <v>1509</v>
      </c>
    </row>
    <row r="8" spans="1:18" ht="12.75">
      <c r="A8" s="50" t="s">
        <v>1362</v>
      </c>
      <c r="B8" s="3" t="s">
        <v>1469</v>
      </c>
      <c r="C8" s="50" t="str">
        <f t="shared" si="4"/>
        <v>Y2</v>
      </c>
      <c r="D8" s="50" t="str">
        <f>Cobb!$A$2</f>
        <v>Silver</v>
      </c>
      <c r="E8" s="97">
        <v>38384</v>
      </c>
      <c r="F8" s="97" t="s">
        <v>2671</v>
      </c>
      <c r="G8" s="50" t="str">
        <f t="shared" si="0"/>
        <v>Adams, Mike (Y2)</v>
      </c>
      <c r="H8" s="95">
        <f t="shared" si="1"/>
        <v>300000</v>
      </c>
      <c r="I8" s="95">
        <f t="shared" si="2"/>
        <v>400000</v>
      </c>
      <c r="J8" s="95">
        <f t="shared" si="3"/>
      </c>
      <c r="K8" s="95">
        <f t="shared" si="5"/>
      </c>
      <c r="L8" s="50" t="s">
        <v>3181</v>
      </c>
      <c r="M8" s="57">
        <v>200000</v>
      </c>
      <c r="N8" s="50" t="s">
        <v>3182</v>
      </c>
      <c r="O8" s="57">
        <v>300000</v>
      </c>
      <c r="P8" s="50" t="s">
        <v>3183</v>
      </c>
      <c r="Q8" s="57">
        <v>400000</v>
      </c>
      <c r="R8" s="50" t="s">
        <v>828</v>
      </c>
    </row>
    <row r="9" spans="1:20" ht="12.75">
      <c r="A9" s="106" t="s">
        <v>2180</v>
      </c>
      <c r="B9" s="3" t="s">
        <v>135</v>
      </c>
      <c r="C9" s="50" t="str">
        <f t="shared" si="4"/>
        <v>Y1</v>
      </c>
      <c r="D9" s="50" t="str">
        <f>Aaron!$U$2</f>
        <v>Lafontaine Park</v>
      </c>
      <c r="E9" s="105">
        <v>38018</v>
      </c>
      <c r="F9" s="105" t="s">
        <v>2295</v>
      </c>
      <c r="G9" s="50" t="str">
        <f t="shared" si="0"/>
        <v>Adams, Russ (Y1)</v>
      </c>
      <c r="H9" s="95">
        <f t="shared" si="1"/>
        <v>200000</v>
      </c>
      <c r="I9" s="95">
        <f t="shared" si="2"/>
        <v>300000</v>
      </c>
      <c r="J9" s="95">
        <f t="shared" si="3"/>
        <v>400000</v>
      </c>
      <c r="K9" s="95">
        <f t="shared" si="5"/>
      </c>
      <c r="L9" s="50" t="s">
        <v>3180</v>
      </c>
      <c r="M9" s="95">
        <v>100000</v>
      </c>
      <c r="N9" s="50" t="s">
        <v>3181</v>
      </c>
      <c r="O9" s="57">
        <v>200000</v>
      </c>
      <c r="P9" s="50" t="s">
        <v>3182</v>
      </c>
      <c r="Q9" s="57">
        <v>300000</v>
      </c>
      <c r="R9" s="50" t="s">
        <v>3183</v>
      </c>
      <c r="S9" s="57">
        <v>400000</v>
      </c>
      <c r="T9" s="50" t="s">
        <v>828</v>
      </c>
    </row>
    <row r="10" spans="1:16" ht="12.75">
      <c r="A10" s="50" t="s">
        <v>1001</v>
      </c>
      <c r="B10" s="3" t="s">
        <v>1469</v>
      </c>
      <c r="C10" s="50" t="str">
        <f t="shared" si="4"/>
        <v>2,F2-1M</v>
      </c>
      <c r="D10" s="50" t="str">
        <f>Mays!$Z$2</f>
        <v>West Oakland</v>
      </c>
      <c r="E10" s="97">
        <v>38323</v>
      </c>
      <c r="F10" s="97" t="s">
        <v>948</v>
      </c>
      <c r="G10" s="50" t="str">
        <f t="shared" si="0"/>
        <v>Adams, Terry (2,F2-1M)</v>
      </c>
      <c r="H10" s="95">
        <f t="shared" si="1"/>
        <v>500000</v>
      </c>
      <c r="I10" s="95">
        <f t="shared" si="2"/>
      </c>
      <c r="J10" s="95">
        <f t="shared" si="3"/>
      </c>
      <c r="K10" s="95">
        <f t="shared" si="5"/>
      </c>
      <c r="L10" s="50" t="s">
        <v>61</v>
      </c>
      <c r="M10" s="120">
        <v>500000</v>
      </c>
      <c r="N10" s="50" t="s">
        <v>62</v>
      </c>
      <c r="O10" s="120">
        <v>500000</v>
      </c>
      <c r="P10" s="50" t="s">
        <v>1509</v>
      </c>
    </row>
    <row r="11" spans="1:18" ht="12.75">
      <c r="A11" s="106" t="s">
        <v>692</v>
      </c>
      <c r="B11" s="3" t="s">
        <v>1469</v>
      </c>
      <c r="C11" s="50" t="str">
        <f t="shared" si="4"/>
        <v>Y2</v>
      </c>
      <c r="D11" s="50" t="str">
        <f>Ruth!$U$2</f>
        <v>Exeter</v>
      </c>
      <c r="E11" s="97">
        <v>38322</v>
      </c>
      <c r="F11" s="97" t="s">
        <v>2909</v>
      </c>
      <c r="G11" s="50" t="str">
        <f t="shared" si="0"/>
        <v>Adkins, Jon (Y2)</v>
      </c>
      <c r="H11" s="95">
        <f t="shared" si="1"/>
        <v>300000</v>
      </c>
      <c r="I11" s="95">
        <f t="shared" si="2"/>
        <v>400000</v>
      </c>
      <c r="J11" s="95">
        <f t="shared" si="3"/>
      </c>
      <c r="K11" s="95">
        <f t="shared" si="5"/>
      </c>
      <c r="L11" s="50" t="s">
        <v>3181</v>
      </c>
      <c r="M11" s="57">
        <v>200000</v>
      </c>
      <c r="N11" s="50" t="s">
        <v>3182</v>
      </c>
      <c r="O11" s="57">
        <v>300000</v>
      </c>
      <c r="P11" s="50" t="s">
        <v>3183</v>
      </c>
      <c r="Q11" s="57">
        <v>400000</v>
      </c>
      <c r="R11" s="50" t="s">
        <v>828</v>
      </c>
    </row>
    <row r="12" spans="1:14" ht="12.75">
      <c r="A12" s="50" t="s">
        <v>656</v>
      </c>
      <c r="B12" s="3" t="s">
        <v>1469</v>
      </c>
      <c r="C12" s="50" t="str">
        <f t="shared" si="4"/>
        <v>ARB-Y4</v>
      </c>
      <c r="D12" s="50" t="str">
        <f>Ruth!$P$2</f>
        <v>San Bernardino</v>
      </c>
      <c r="E12" s="97">
        <v>37653</v>
      </c>
      <c r="F12" s="97" t="s">
        <v>928</v>
      </c>
      <c r="G12" s="50" t="str">
        <f t="shared" si="0"/>
        <v>Affeldt, Jeremy (ARB-Y4)</v>
      </c>
      <c r="H12" s="95">
        <f t="shared" si="1"/>
      </c>
      <c r="I12" s="95">
        <f t="shared" si="2"/>
      </c>
      <c r="J12" s="95">
        <f t="shared" si="3"/>
      </c>
      <c r="K12" s="95">
        <f t="shared" si="5"/>
      </c>
      <c r="L12" s="50" t="s">
        <v>3183</v>
      </c>
      <c r="M12" s="57">
        <v>400000</v>
      </c>
      <c r="N12" s="50" t="s">
        <v>828</v>
      </c>
    </row>
    <row r="13" spans="1:14" ht="12.75">
      <c r="A13" s="50" t="s">
        <v>626</v>
      </c>
      <c r="B13" s="3" t="s">
        <v>135</v>
      </c>
      <c r="C13" s="50" t="str">
        <f t="shared" si="4"/>
        <v>free agent</v>
      </c>
      <c r="G13" s="50" t="str">
        <f t="shared" si="0"/>
        <v>Agbayani, Benny (free agent)</v>
      </c>
      <c r="H13" s="95">
        <f t="shared" si="1"/>
      </c>
      <c r="I13" s="95">
        <f t="shared" si="2"/>
      </c>
      <c r="J13" s="95">
        <f t="shared" si="3"/>
      </c>
      <c r="K13" s="95">
        <f t="shared" si="5"/>
      </c>
      <c r="L13" s="50" t="s">
        <v>1509</v>
      </c>
      <c r="M13" s="50"/>
      <c r="N13" s="50" t="s">
        <v>1509</v>
      </c>
    </row>
    <row r="14" spans="1:16" ht="12.75">
      <c r="A14" s="50" t="s">
        <v>2312</v>
      </c>
      <c r="B14" s="3" t="s">
        <v>1469</v>
      </c>
      <c r="C14" s="50" t="str">
        <f t="shared" si="4"/>
        <v>Y3</v>
      </c>
      <c r="D14" s="50" t="str">
        <f>Mays!$F$2</f>
        <v>Mansfield</v>
      </c>
      <c r="E14" s="97">
        <v>38261</v>
      </c>
      <c r="F14" s="97" t="s">
        <v>3076</v>
      </c>
      <c r="G14" s="50" t="str">
        <f t="shared" si="0"/>
        <v>Ainsworth, Kurt (Y3)</v>
      </c>
      <c r="H14" s="95">
        <f t="shared" si="1"/>
        <v>400000</v>
      </c>
      <c r="I14" s="95">
        <f t="shared" si="2"/>
      </c>
      <c r="J14" s="95">
        <f t="shared" si="3"/>
      </c>
      <c r="K14" s="95">
        <f t="shared" si="5"/>
      </c>
      <c r="L14" s="50" t="s">
        <v>3182</v>
      </c>
      <c r="M14" s="57">
        <v>300000</v>
      </c>
      <c r="N14" s="50" t="s">
        <v>3183</v>
      </c>
      <c r="O14" s="57">
        <v>400000</v>
      </c>
      <c r="P14" s="50" t="s">
        <v>828</v>
      </c>
    </row>
    <row r="15" spans="1:14" ht="12.75">
      <c r="A15" s="50" t="s">
        <v>739</v>
      </c>
      <c r="B15" s="3" t="s">
        <v>135</v>
      </c>
      <c r="C15" s="50" t="str">
        <f t="shared" si="4"/>
        <v>free agent</v>
      </c>
      <c r="G15" s="50" t="str">
        <f>CONCATENATE(A15," (",C15,")")</f>
        <v>Alexander, Manny (free agent)</v>
      </c>
      <c r="H15" s="95">
        <f t="shared" si="1"/>
      </c>
      <c r="I15" s="95">
        <f t="shared" si="2"/>
      </c>
      <c r="J15" s="95">
        <f t="shared" si="3"/>
      </c>
      <c r="K15" s="95">
        <f t="shared" si="5"/>
      </c>
      <c r="L15" s="50" t="s">
        <v>1509</v>
      </c>
      <c r="N15" s="50" t="s">
        <v>1509</v>
      </c>
    </row>
    <row r="16" spans="1:14" ht="12.75">
      <c r="A16" s="50" t="s">
        <v>990</v>
      </c>
      <c r="B16" s="3" t="s">
        <v>1469</v>
      </c>
      <c r="C16" s="50" t="str">
        <f t="shared" si="4"/>
        <v>free agent</v>
      </c>
      <c r="G16" s="50" t="str">
        <f t="shared" si="0"/>
        <v>Alfonseca, Antonio (free agent)</v>
      </c>
      <c r="H16" s="95">
        <f t="shared" si="1"/>
      </c>
      <c r="I16" s="95">
        <f t="shared" si="2"/>
      </c>
      <c r="J16" s="95">
        <f t="shared" si="3"/>
      </c>
      <c r="K16" s="95">
        <f t="shared" si="5"/>
      </c>
      <c r="L16" s="50" t="s">
        <v>1808</v>
      </c>
      <c r="M16" s="95">
        <v>800000</v>
      </c>
      <c r="N16" s="50" t="s">
        <v>1509</v>
      </c>
    </row>
    <row r="17" spans="1:14" ht="12.75">
      <c r="A17" s="50" t="s">
        <v>2932</v>
      </c>
      <c r="B17" s="3" t="s">
        <v>135</v>
      </c>
      <c r="C17" s="50" t="str">
        <f t="shared" si="4"/>
        <v>free agent</v>
      </c>
      <c r="G17" s="50" t="str">
        <f t="shared" si="0"/>
        <v>Alfonzo, Edgardo (free agent)</v>
      </c>
      <c r="H17" s="95">
        <f t="shared" si="1"/>
      </c>
      <c r="I17" s="95">
        <f t="shared" si="2"/>
      </c>
      <c r="J17" s="95">
        <f t="shared" si="3"/>
      </c>
      <c r="K17" s="95">
        <f t="shared" si="5"/>
      </c>
      <c r="L17" s="50" t="s">
        <v>2884</v>
      </c>
      <c r="M17" s="95">
        <v>5000000</v>
      </c>
      <c r="N17" s="50" t="s">
        <v>1509</v>
      </c>
    </row>
    <row r="18" spans="1:14" ht="12.75">
      <c r="A18" s="50" t="s">
        <v>3070</v>
      </c>
      <c r="B18" s="3" t="s">
        <v>135</v>
      </c>
      <c r="C18" s="50" t="str">
        <f t="shared" si="4"/>
        <v>free agent</v>
      </c>
      <c r="G18" s="50" t="str">
        <f t="shared" si="0"/>
        <v>Alicea, Luis (free agent)</v>
      </c>
      <c r="H18" s="95">
        <f t="shared" si="1"/>
      </c>
      <c r="I18" s="95">
        <f t="shared" si="2"/>
      </c>
      <c r="J18" s="95">
        <f t="shared" si="3"/>
      </c>
      <c r="K18" s="95">
        <f t="shared" si="5"/>
      </c>
      <c r="L18" s="50" t="s">
        <v>1509</v>
      </c>
      <c r="N18" s="50" t="s">
        <v>1509</v>
      </c>
    </row>
    <row r="19" spans="1:14" ht="12.75">
      <c r="A19" s="50" t="s">
        <v>231</v>
      </c>
      <c r="B19" s="3" t="s">
        <v>135</v>
      </c>
      <c r="C19" s="50" t="str">
        <f t="shared" si="4"/>
        <v>free agent</v>
      </c>
      <c r="G19" s="50" t="str">
        <f t="shared" si="0"/>
        <v>Allen, Chad (free agent)</v>
      </c>
      <c r="H19" s="95">
        <f t="shared" si="1"/>
      </c>
      <c r="I19" s="95">
        <f t="shared" si="2"/>
      </c>
      <c r="J19" s="95">
        <f t="shared" si="3"/>
      </c>
      <c r="K19" s="95">
        <f t="shared" si="5"/>
      </c>
      <c r="L19" s="50" t="s">
        <v>1509</v>
      </c>
      <c r="N19" s="50" t="s">
        <v>1509</v>
      </c>
    </row>
    <row r="20" spans="1:14" ht="12.75">
      <c r="A20" s="50" t="s">
        <v>3037</v>
      </c>
      <c r="B20" s="3" t="s">
        <v>1469</v>
      </c>
      <c r="C20" s="50" t="str">
        <f t="shared" si="4"/>
        <v>free agent</v>
      </c>
      <c r="G20" s="50" t="str">
        <f t="shared" si="0"/>
        <v>Almanza, Armando (free agent)</v>
      </c>
      <c r="H20" s="95">
        <f t="shared" si="1"/>
      </c>
      <c r="I20" s="95">
        <f t="shared" si="2"/>
      </c>
      <c r="J20" s="95">
        <f t="shared" si="3"/>
      </c>
      <c r="K20" s="95">
        <f t="shared" si="5"/>
      </c>
      <c r="L20" s="50" t="s">
        <v>1509</v>
      </c>
      <c r="N20" s="50" t="s">
        <v>1509</v>
      </c>
    </row>
    <row r="21" spans="1:16" ht="12.75">
      <c r="A21" s="50" t="s">
        <v>337</v>
      </c>
      <c r="B21" s="3" t="s">
        <v>1469</v>
      </c>
      <c r="C21" s="50" t="str">
        <f t="shared" si="4"/>
        <v>2,F2-3.5M</v>
      </c>
      <c r="D21" s="50" t="str">
        <f>Mays!$P$2</f>
        <v>Northwoods</v>
      </c>
      <c r="E21" s="97">
        <v>38323</v>
      </c>
      <c r="F21" s="97" t="s">
        <v>948</v>
      </c>
      <c r="G21" s="50" t="str">
        <f t="shared" si="0"/>
        <v>Almanzar, Carlos (2,F2-3.5M)</v>
      </c>
      <c r="H21" s="95">
        <f t="shared" si="1"/>
        <v>1750000</v>
      </c>
      <c r="I21" s="95">
        <f t="shared" si="2"/>
      </c>
      <c r="J21" s="95">
        <f t="shared" si="3"/>
      </c>
      <c r="K21" s="95">
        <f t="shared" si="5"/>
      </c>
      <c r="L21" s="50" t="s">
        <v>63</v>
      </c>
      <c r="M21" s="57">
        <v>1750000</v>
      </c>
      <c r="N21" s="50" t="s">
        <v>64</v>
      </c>
      <c r="O21" s="57">
        <v>1750000</v>
      </c>
      <c r="P21" s="50" t="s">
        <v>1509</v>
      </c>
    </row>
    <row r="22" spans="1:14" ht="12.75">
      <c r="A22" s="106" t="s">
        <v>2309</v>
      </c>
      <c r="B22" s="3" t="s">
        <v>135</v>
      </c>
      <c r="C22" s="50" t="str">
        <f t="shared" si="4"/>
        <v>free agent</v>
      </c>
      <c r="E22" s="105"/>
      <c r="F22" s="105"/>
      <c r="G22" s="50" t="str">
        <f t="shared" si="0"/>
        <v>Almonte, Erick (free agent)</v>
      </c>
      <c r="H22" s="95">
        <f t="shared" si="1"/>
      </c>
      <c r="I22" s="95">
        <f t="shared" si="2"/>
      </c>
      <c r="J22" s="95">
        <f t="shared" si="3"/>
      </c>
      <c r="K22" s="95">
        <f t="shared" si="5"/>
      </c>
      <c r="L22" s="50" t="s">
        <v>1509</v>
      </c>
      <c r="N22" s="50" t="s">
        <v>1509</v>
      </c>
    </row>
    <row r="23" spans="1:14" ht="12.75">
      <c r="A23" s="50" t="s">
        <v>2085</v>
      </c>
      <c r="B23" s="3" t="s">
        <v>135</v>
      </c>
      <c r="C23" s="50" t="str">
        <f t="shared" si="4"/>
        <v>free agent</v>
      </c>
      <c r="G23" s="50" t="str">
        <f t="shared" si="0"/>
        <v>Almonte, Hector (free agent)</v>
      </c>
      <c r="H23" s="95">
        <f t="shared" si="1"/>
      </c>
      <c r="I23" s="95">
        <f t="shared" si="2"/>
      </c>
      <c r="J23" s="95">
        <f t="shared" si="3"/>
      </c>
      <c r="K23" s="95">
        <f t="shared" si="5"/>
      </c>
      <c r="L23" s="50" t="s">
        <v>1509</v>
      </c>
      <c r="N23" s="50" t="s">
        <v>1509</v>
      </c>
    </row>
    <row r="24" spans="1:14" ht="12.75">
      <c r="A24" s="50" t="s">
        <v>191</v>
      </c>
      <c r="B24" s="3" t="s">
        <v>135</v>
      </c>
      <c r="C24" s="50" t="str">
        <f t="shared" si="4"/>
        <v>free agent</v>
      </c>
      <c r="G24" s="50" t="str">
        <f t="shared" si="0"/>
        <v>Alomar Jr., Sandy (free agent)</v>
      </c>
      <c r="H24" s="95">
        <f t="shared" si="1"/>
      </c>
      <c r="I24" s="95">
        <f t="shared" si="2"/>
      </c>
      <c r="J24" s="95">
        <f t="shared" si="3"/>
      </c>
      <c r="K24" s="95">
        <f t="shared" si="5"/>
      </c>
      <c r="L24" s="50" t="s">
        <v>2887</v>
      </c>
      <c r="M24" s="57">
        <v>600000</v>
      </c>
      <c r="N24" s="50" t="s">
        <v>1509</v>
      </c>
    </row>
    <row r="25" spans="1:16" ht="12.75">
      <c r="A25" s="50" t="s">
        <v>1814</v>
      </c>
      <c r="B25" s="3" t="s">
        <v>135</v>
      </c>
      <c r="C25" s="50" t="str">
        <f t="shared" si="4"/>
        <v>4,I4-9.2M</v>
      </c>
      <c r="D25" s="50" t="str">
        <f>Ruth!$K$2</f>
        <v>Portland</v>
      </c>
      <c r="E25" s="97">
        <v>38384</v>
      </c>
      <c r="F25" s="97" t="s">
        <v>153</v>
      </c>
      <c r="G25" s="50" t="str">
        <f t="shared" si="0"/>
        <v>Alomar, Roberto (4,I4-9.2M)</v>
      </c>
      <c r="H25" s="95">
        <f t="shared" si="1"/>
        <v>2300000</v>
      </c>
      <c r="I25" s="95">
        <f t="shared" si="2"/>
      </c>
      <c r="J25" s="95">
        <f t="shared" si="3"/>
      </c>
      <c r="K25" s="95">
        <f t="shared" si="5"/>
      </c>
      <c r="L25" s="50" t="s">
        <v>1850</v>
      </c>
      <c r="M25" s="95">
        <v>2300000</v>
      </c>
      <c r="N25" s="50" t="s">
        <v>1851</v>
      </c>
      <c r="O25" s="95">
        <v>2300000</v>
      </c>
      <c r="P25" s="50" t="s">
        <v>1509</v>
      </c>
    </row>
    <row r="26" spans="1:16" ht="12.75">
      <c r="A26" s="50" t="s">
        <v>1815</v>
      </c>
      <c r="B26" s="3" t="s">
        <v>135</v>
      </c>
      <c r="C26" s="50" t="str">
        <f t="shared" si="4"/>
        <v>2,F2-14.001M</v>
      </c>
      <c r="D26" s="50" t="str">
        <f>Cobb!$A$2</f>
        <v>Silver</v>
      </c>
      <c r="E26" s="97">
        <v>38323</v>
      </c>
      <c r="F26" s="97" t="s">
        <v>948</v>
      </c>
      <c r="G26" s="50" t="str">
        <f t="shared" si="0"/>
        <v>Alou, Moises (2,F2-14.001M)</v>
      </c>
      <c r="H26" s="95">
        <f t="shared" si="1"/>
        <v>7000500</v>
      </c>
      <c r="I26" s="95">
        <f t="shared" si="2"/>
      </c>
      <c r="J26" s="95">
        <f t="shared" si="3"/>
      </c>
      <c r="K26" s="95">
        <f t="shared" si="5"/>
      </c>
      <c r="L26" s="50" t="s">
        <v>2888</v>
      </c>
      <c r="M26" s="57">
        <v>7000500</v>
      </c>
      <c r="N26" s="50" t="s">
        <v>2889</v>
      </c>
      <c r="O26" s="57">
        <v>7000500</v>
      </c>
      <c r="P26" s="50" t="s">
        <v>1509</v>
      </c>
    </row>
    <row r="27" spans="1:15" ht="12.75">
      <c r="A27" s="50" t="s">
        <v>1443</v>
      </c>
      <c r="B27" s="3" t="s">
        <v>1469</v>
      </c>
      <c r="C27" s="50" t="str">
        <f t="shared" si="4"/>
        <v>MM</v>
      </c>
      <c r="D27" s="50" t="str">
        <f>Mays!$K$2</f>
        <v>Maryland</v>
      </c>
      <c r="E27" s="97">
        <v>38384</v>
      </c>
      <c r="F27" s="97" t="s">
        <v>2671</v>
      </c>
      <c r="G27" s="50" t="str">
        <f t="shared" si="0"/>
        <v>Alvarez, Abe (MM)</v>
      </c>
      <c r="H27" s="95">
        <f t="shared" si="1"/>
        <v>100000</v>
      </c>
      <c r="I27" s="95">
        <f t="shared" si="2"/>
      </c>
      <c r="J27" s="95">
        <f t="shared" si="3"/>
      </c>
      <c r="K27" s="95">
        <f t="shared" si="5"/>
      </c>
      <c r="L27" s="50" t="s">
        <v>3180</v>
      </c>
      <c r="M27" s="95">
        <v>100000</v>
      </c>
      <c r="N27" s="50" t="s">
        <v>3180</v>
      </c>
      <c r="O27" s="95">
        <v>100000</v>
      </c>
    </row>
    <row r="28" spans="1:14" ht="12.75">
      <c r="A28" s="50" t="s">
        <v>657</v>
      </c>
      <c r="B28" s="3" t="s">
        <v>1469</v>
      </c>
      <c r="C28" s="50" t="str">
        <f t="shared" si="4"/>
        <v>free agent</v>
      </c>
      <c r="G28" s="50" t="str">
        <f t="shared" si="0"/>
        <v>Alvarez, Juan (free agent)</v>
      </c>
      <c r="H28" s="95">
        <f t="shared" si="1"/>
      </c>
      <c r="I28" s="95">
        <f t="shared" si="2"/>
      </c>
      <c r="J28" s="95">
        <f t="shared" si="3"/>
      </c>
      <c r="K28" s="95">
        <f t="shared" si="5"/>
      </c>
      <c r="L28" s="50" t="s">
        <v>1509</v>
      </c>
      <c r="N28" s="50" t="s">
        <v>1509</v>
      </c>
    </row>
    <row r="29" spans="1:15" ht="12.75">
      <c r="A29" s="50" t="s">
        <v>2070</v>
      </c>
      <c r="B29" s="3" t="s">
        <v>135</v>
      </c>
      <c r="C29" s="50" t="str">
        <f t="shared" si="4"/>
        <v>MM</v>
      </c>
      <c r="D29" s="50" t="str">
        <f>Aaron!$P$2</f>
        <v>Virginia</v>
      </c>
      <c r="E29" s="97">
        <v>37653</v>
      </c>
      <c r="F29" s="97" t="s">
        <v>928</v>
      </c>
      <c r="G29" s="50" t="str">
        <f t="shared" si="0"/>
        <v>Alvarez, Tony (MM)</v>
      </c>
      <c r="H29" s="95">
        <f t="shared" si="1"/>
        <v>100000</v>
      </c>
      <c r="I29" s="95">
        <f t="shared" si="2"/>
      </c>
      <c r="J29" s="95">
        <f t="shared" si="3"/>
      </c>
      <c r="K29" s="95">
        <f t="shared" si="5"/>
      </c>
      <c r="L29" s="50" t="s">
        <v>3180</v>
      </c>
      <c r="M29" s="95">
        <v>100000</v>
      </c>
      <c r="N29" s="50" t="s">
        <v>3180</v>
      </c>
      <c r="O29" s="95">
        <v>100000</v>
      </c>
    </row>
    <row r="30" spans="1:14" ht="12.75">
      <c r="A30" s="50" t="s">
        <v>118</v>
      </c>
      <c r="B30" s="3" t="s">
        <v>1469</v>
      </c>
      <c r="C30" s="50" t="str">
        <f t="shared" si="4"/>
        <v>free agent</v>
      </c>
      <c r="G30" s="50" t="str">
        <f t="shared" si="0"/>
        <v>Alvarez, Wilson (free agent)</v>
      </c>
      <c r="H30" s="95">
        <f t="shared" si="1"/>
      </c>
      <c r="I30" s="95">
        <f t="shared" si="2"/>
      </c>
      <c r="J30" s="95">
        <f t="shared" si="3"/>
      </c>
      <c r="K30" s="95">
        <f t="shared" si="5"/>
      </c>
      <c r="L30" s="50" t="s">
        <v>2241</v>
      </c>
      <c r="M30" s="57">
        <v>1905000</v>
      </c>
      <c r="N30" s="50" t="s">
        <v>1509</v>
      </c>
    </row>
    <row r="31" spans="1:16" ht="12.75">
      <c r="A31" s="50" t="s">
        <v>2071</v>
      </c>
      <c r="B31" s="3" t="s">
        <v>135</v>
      </c>
      <c r="C31" s="50" t="str">
        <f t="shared" si="4"/>
        <v>Y3</v>
      </c>
      <c r="D31" s="50" t="str">
        <f>Ruth!$U$2</f>
        <v>Exeter</v>
      </c>
      <c r="E31" s="97">
        <v>37653</v>
      </c>
      <c r="F31" s="97" t="s">
        <v>928</v>
      </c>
      <c r="G31" s="50" t="str">
        <f t="shared" si="0"/>
        <v>Amezaga, Alfredo (Y3)</v>
      </c>
      <c r="H31" s="95">
        <f t="shared" si="1"/>
        <v>400000</v>
      </c>
      <c r="I31" s="95">
        <f t="shared" si="2"/>
      </c>
      <c r="J31" s="95">
        <f t="shared" si="3"/>
      </c>
      <c r="K31" s="95">
        <f t="shared" si="5"/>
      </c>
      <c r="L31" s="50" t="s">
        <v>3182</v>
      </c>
      <c r="M31" s="57">
        <v>300000</v>
      </c>
      <c r="N31" s="50" t="s">
        <v>3183</v>
      </c>
      <c r="O31" s="57">
        <v>400000</v>
      </c>
      <c r="P31" s="50" t="s">
        <v>828</v>
      </c>
    </row>
    <row r="32" spans="1:14" ht="12.75">
      <c r="A32" s="50" t="s">
        <v>1376</v>
      </c>
      <c r="B32" s="3" t="s">
        <v>135</v>
      </c>
      <c r="C32" s="50" t="str">
        <f t="shared" si="4"/>
        <v>free agent</v>
      </c>
      <c r="G32" s="50" t="str">
        <f t="shared" si="0"/>
        <v>Anderson, Brady (free agent)</v>
      </c>
      <c r="H32" s="95">
        <f t="shared" si="1"/>
      </c>
      <c r="I32" s="95">
        <f t="shared" si="2"/>
      </c>
      <c r="J32" s="95">
        <f t="shared" si="3"/>
      </c>
      <c r="K32" s="95">
        <f t="shared" si="5"/>
      </c>
      <c r="L32" s="50" t="s">
        <v>1509</v>
      </c>
      <c r="N32" s="50" t="s">
        <v>1509</v>
      </c>
    </row>
    <row r="33" spans="1:15" ht="12.75">
      <c r="A33" s="50" t="s">
        <v>3135</v>
      </c>
      <c r="B33" s="3" t="s">
        <v>135</v>
      </c>
      <c r="C33" s="50" t="str">
        <f t="shared" si="4"/>
        <v>MM</v>
      </c>
      <c r="D33" s="50" t="str">
        <f>Cobb!$F$2</f>
        <v>Greenville</v>
      </c>
      <c r="E33" s="97">
        <v>38384</v>
      </c>
      <c r="F33" s="97" t="s">
        <v>2671</v>
      </c>
      <c r="G33" s="50" t="str">
        <f t="shared" si="0"/>
        <v>Anderson, Brian (MM)</v>
      </c>
      <c r="H33" s="95">
        <f t="shared" si="1"/>
        <v>100000</v>
      </c>
      <c r="I33" s="95">
        <f t="shared" si="2"/>
      </c>
      <c r="J33" s="95">
        <f t="shared" si="3"/>
      </c>
      <c r="K33" s="95">
        <f t="shared" si="5"/>
      </c>
      <c r="L33" s="50" t="s">
        <v>3060</v>
      </c>
      <c r="N33" s="50" t="s">
        <v>3180</v>
      </c>
      <c r="O33" s="95">
        <v>100000</v>
      </c>
    </row>
    <row r="34" spans="1:14" ht="12.75">
      <c r="A34" s="50" t="s">
        <v>1981</v>
      </c>
      <c r="B34" s="3" t="s">
        <v>1469</v>
      </c>
      <c r="C34" s="50" t="str">
        <f t="shared" si="4"/>
        <v>free agent</v>
      </c>
      <c r="G34" s="50" t="str">
        <f t="shared" si="0"/>
        <v>Anderson, Brian J. (free agent)</v>
      </c>
      <c r="H34" s="95">
        <f t="shared" si="1"/>
      </c>
      <c r="I34" s="95">
        <f t="shared" si="2"/>
      </c>
      <c r="J34" s="95">
        <f t="shared" si="3"/>
      </c>
      <c r="K34" s="95">
        <f t="shared" si="5"/>
      </c>
      <c r="L34" s="50" t="s">
        <v>2242</v>
      </c>
      <c r="M34" s="57">
        <v>3125000</v>
      </c>
      <c r="N34" s="50" t="s">
        <v>1509</v>
      </c>
    </row>
    <row r="35" spans="1:16" ht="12.75">
      <c r="A35" s="50" t="s">
        <v>2933</v>
      </c>
      <c r="B35" s="3" t="s">
        <v>135</v>
      </c>
      <c r="C35" s="50" t="str">
        <f t="shared" si="4"/>
        <v>4,I4-24M</v>
      </c>
      <c r="D35" s="50" t="str">
        <f>Cobb!$U$2</f>
        <v>Santa Barbara</v>
      </c>
      <c r="E35" s="97">
        <v>38384</v>
      </c>
      <c r="F35" s="97" t="s">
        <v>759</v>
      </c>
      <c r="G35" s="50" t="str">
        <f t="shared" si="0"/>
        <v>Anderson, Garret (4,I4-24M)</v>
      </c>
      <c r="H35" s="95">
        <f t="shared" si="1"/>
        <v>6000000</v>
      </c>
      <c r="I35" s="95">
        <f t="shared" si="2"/>
      </c>
      <c r="J35" s="95">
        <f t="shared" si="3"/>
      </c>
      <c r="K35" s="95">
        <f t="shared" si="5"/>
      </c>
      <c r="L35" s="50" t="s">
        <v>3062</v>
      </c>
      <c r="M35" s="95">
        <v>6000000</v>
      </c>
      <c r="N35" s="50" t="s">
        <v>3061</v>
      </c>
      <c r="O35" s="95">
        <v>6000000</v>
      </c>
      <c r="P35" s="50" t="s">
        <v>1509</v>
      </c>
    </row>
    <row r="36" spans="1:14" ht="12.75">
      <c r="A36" s="50" t="s">
        <v>2986</v>
      </c>
      <c r="B36" s="3" t="s">
        <v>1469</v>
      </c>
      <c r="C36" s="50" t="str">
        <f t="shared" si="4"/>
        <v>free agent</v>
      </c>
      <c r="G36" s="50" t="str">
        <f t="shared" si="0"/>
        <v>Anderson, Jason (free agent)</v>
      </c>
      <c r="H36" s="95">
        <f t="shared" si="1"/>
      </c>
      <c r="I36" s="95">
        <f t="shared" si="2"/>
      </c>
      <c r="J36" s="95">
        <f t="shared" si="3"/>
      </c>
      <c r="K36" s="95">
        <f t="shared" si="5"/>
      </c>
      <c r="L36" s="50" t="s">
        <v>1509</v>
      </c>
      <c r="N36" s="50" t="s">
        <v>1509</v>
      </c>
    </row>
    <row r="37" spans="1:14" ht="12.75">
      <c r="A37" s="50" t="s">
        <v>3038</v>
      </c>
      <c r="B37" s="3" t="s">
        <v>1469</v>
      </c>
      <c r="C37" s="50" t="str">
        <f t="shared" si="4"/>
        <v>free agent</v>
      </c>
      <c r="G37" s="50" t="str">
        <f t="shared" si="0"/>
        <v>Anderson, Jimmy (free agent)</v>
      </c>
      <c r="H37" s="95">
        <f t="shared" si="1"/>
      </c>
      <c r="I37" s="95">
        <f t="shared" si="2"/>
      </c>
      <c r="J37" s="95">
        <f t="shared" si="3"/>
      </c>
      <c r="K37" s="95">
        <f t="shared" si="5"/>
      </c>
      <c r="L37" s="50" t="s">
        <v>1509</v>
      </c>
      <c r="N37" s="50" t="s">
        <v>1509</v>
      </c>
    </row>
    <row r="38" spans="1:14" ht="12.75">
      <c r="A38" s="50" t="s">
        <v>232</v>
      </c>
      <c r="B38" s="3" t="s">
        <v>135</v>
      </c>
      <c r="C38" s="50" t="str">
        <f t="shared" si="4"/>
        <v>free agent</v>
      </c>
      <c r="G38" s="50" t="str">
        <f t="shared" si="0"/>
        <v>Anderson, Marlon (free agent)</v>
      </c>
      <c r="H38" s="95">
        <f t="shared" si="1"/>
      </c>
      <c r="I38" s="95">
        <f t="shared" si="2"/>
      </c>
      <c r="J38" s="95">
        <f t="shared" si="3"/>
      </c>
      <c r="K38" s="95">
        <f t="shared" si="5"/>
      </c>
      <c r="L38" s="50" t="s">
        <v>1509</v>
      </c>
      <c r="N38" s="50" t="s">
        <v>1509</v>
      </c>
    </row>
    <row r="39" spans="1:14" ht="12.75">
      <c r="A39" s="50" t="s">
        <v>1878</v>
      </c>
      <c r="B39" s="3" t="s">
        <v>1469</v>
      </c>
      <c r="C39" s="50" t="str">
        <f t="shared" si="4"/>
        <v>free agent</v>
      </c>
      <c r="G39" s="50" t="str">
        <f t="shared" si="0"/>
        <v>Anderson, Matt (free agent)</v>
      </c>
      <c r="H39" s="95">
        <f t="shared" si="1"/>
      </c>
      <c r="I39" s="95">
        <f t="shared" si="2"/>
      </c>
      <c r="J39" s="95">
        <f t="shared" si="3"/>
      </c>
      <c r="K39" s="95">
        <f t="shared" si="5"/>
      </c>
      <c r="L39" s="50" t="s">
        <v>1509</v>
      </c>
      <c r="M39" s="95"/>
      <c r="N39" s="50" t="s">
        <v>1509</v>
      </c>
    </row>
    <row r="40" spans="1:14" ht="12.75">
      <c r="A40" s="50" t="s">
        <v>1518</v>
      </c>
      <c r="B40" s="3" t="s">
        <v>135</v>
      </c>
      <c r="C40" s="50" t="str">
        <f t="shared" si="4"/>
        <v>free agent</v>
      </c>
      <c r="G40" s="50" t="str">
        <f t="shared" si="0"/>
        <v>Andrews, Shane (free agent)</v>
      </c>
      <c r="H40" s="95">
        <f t="shared" si="1"/>
      </c>
      <c r="I40" s="95">
        <f t="shared" si="2"/>
      </c>
      <c r="J40" s="95">
        <f t="shared" si="3"/>
      </c>
      <c r="K40" s="95">
        <f t="shared" si="5"/>
      </c>
      <c r="L40" s="50" t="s">
        <v>1509</v>
      </c>
      <c r="N40" s="50" t="s">
        <v>1509</v>
      </c>
    </row>
    <row r="41" spans="1:16" ht="12.75">
      <c r="A41" s="50" t="s">
        <v>1572</v>
      </c>
      <c r="B41" s="3" t="s">
        <v>1469</v>
      </c>
      <c r="C41" s="50" t="str">
        <f t="shared" si="4"/>
        <v>3,F3-2.1M</v>
      </c>
      <c r="D41" s="50" t="str">
        <f>Ruth!$K$2</f>
        <v>Portland</v>
      </c>
      <c r="E41" s="97">
        <v>37926</v>
      </c>
      <c r="F41" s="97" t="s">
        <v>1286</v>
      </c>
      <c r="G41" s="50" t="str">
        <f t="shared" si="0"/>
        <v>Ankiel, Rick (3,F3-2.1M)</v>
      </c>
      <c r="H41" s="95">
        <f t="shared" si="1"/>
        <v>700000</v>
      </c>
      <c r="I41" s="95">
        <f t="shared" si="2"/>
      </c>
      <c r="J41" s="95">
        <f t="shared" si="3"/>
      </c>
      <c r="K41" s="95">
        <f t="shared" si="5"/>
      </c>
      <c r="L41" s="50" t="s">
        <v>2244</v>
      </c>
      <c r="M41" s="57">
        <v>700000</v>
      </c>
      <c r="N41" s="50" t="s">
        <v>2245</v>
      </c>
      <c r="O41" s="57">
        <v>700000</v>
      </c>
      <c r="P41" s="50" t="s">
        <v>1509</v>
      </c>
    </row>
    <row r="42" spans="1:14" ht="12.75">
      <c r="A42" s="50" t="s">
        <v>1957</v>
      </c>
      <c r="B42" s="3" t="s">
        <v>1469</v>
      </c>
      <c r="C42" s="50" t="str">
        <f t="shared" si="4"/>
        <v>free agent</v>
      </c>
      <c r="G42" s="50" t="str">
        <f t="shared" si="0"/>
        <v>Appier, Kevin (free agent)</v>
      </c>
      <c r="H42" s="95">
        <f t="shared" si="1"/>
      </c>
      <c r="I42" s="95">
        <f t="shared" si="2"/>
      </c>
      <c r="J42" s="95">
        <f t="shared" si="3"/>
      </c>
      <c r="K42" s="95">
        <f t="shared" si="5"/>
      </c>
      <c r="L42" s="50" t="s">
        <v>1509</v>
      </c>
      <c r="N42" s="50" t="s">
        <v>1509</v>
      </c>
    </row>
    <row r="43" spans="1:18" ht="12.75">
      <c r="A43" s="50" t="s">
        <v>1347</v>
      </c>
      <c r="B43" s="3" t="s">
        <v>1469</v>
      </c>
      <c r="C43" s="50" t="str">
        <f t="shared" si="4"/>
        <v>Y2</v>
      </c>
      <c r="D43" s="50" t="str">
        <f>Cobb!$Z$2</f>
        <v>Waukesha</v>
      </c>
      <c r="E43" s="97">
        <v>38384</v>
      </c>
      <c r="F43" s="97" t="s">
        <v>2671</v>
      </c>
      <c r="G43" s="50" t="str">
        <f t="shared" si="0"/>
        <v>Aquino, Greg (Y2)</v>
      </c>
      <c r="H43" s="95">
        <f t="shared" si="1"/>
        <v>300000</v>
      </c>
      <c r="I43" s="95">
        <f t="shared" si="2"/>
        <v>400000</v>
      </c>
      <c r="J43" s="95">
        <f t="shared" si="3"/>
      </c>
      <c r="K43" s="95">
        <f t="shared" si="5"/>
      </c>
      <c r="L43" s="50" t="s">
        <v>3181</v>
      </c>
      <c r="M43" s="57">
        <v>200000</v>
      </c>
      <c r="N43" s="50" t="s">
        <v>3182</v>
      </c>
      <c r="O43" s="57">
        <v>300000</v>
      </c>
      <c r="P43" s="50" t="s">
        <v>3183</v>
      </c>
      <c r="Q43" s="57">
        <v>400000</v>
      </c>
      <c r="R43" s="50" t="s">
        <v>828</v>
      </c>
    </row>
    <row r="44" spans="1:14" ht="12.75">
      <c r="A44" s="50" t="s">
        <v>1377</v>
      </c>
      <c r="B44" s="3" t="s">
        <v>135</v>
      </c>
      <c r="C44" s="50" t="str">
        <f t="shared" si="4"/>
        <v>free agent</v>
      </c>
      <c r="G44" s="50" t="str">
        <f t="shared" si="0"/>
        <v>Arias, Alex (free agent)</v>
      </c>
      <c r="H44" s="95">
        <f t="shared" si="1"/>
      </c>
      <c r="I44" s="95">
        <f t="shared" si="2"/>
      </c>
      <c r="J44" s="95">
        <f t="shared" si="3"/>
      </c>
      <c r="K44" s="95">
        <f t="shared" si="5"/>
      </c>
      <c r="L44" s="50" t="s">
        <v>1509</v>
      </c>
      <c r="N44" s="50" t="s">
        <v>1509</v>
      </c>
    </row>
    <row r="45" spans="1:14" ht="12.75">
      <c r="A45" s="50" t="s">
        <v>1200</v>
      </c>
      <c r="B45" s="3" t="s">
        <v>1471</v>
      </c>
      <c r="C45" s="50" t="str">
        <f t="shared" si="4"/>
        <v>min</v>
      </c>
      <c r="D45" s="50" t="str">
        <f>Aaron!$A$2</f>
        <v>Annadale</v>
      </c>
      <c r="E45" s="97">
        <v>38384</v>
      </c>
      <c r="F45" s="97" t="s">
        <v>2671</v>
      </c>
      <c r="G45" s="50" t="str">
        <f t="shared" si="0"/>
        <v>Arias, Joaquin (min)</v>
      </c>
      <c r="H45" s="95">
        <f t="shared" si="1"/>
      </c>
      <c r="I45" s="95">
        <f t="shared" si="2"/>
      </c>
      <c r="J45" s="95">
        <f t="shared" si="3"/>
      </c>
      <c r="K45" s="95">
        <f t="shared" si="5"/>
      </c>
      <c r="L45" s="50" t="s">
        <v>3060</v>
      </c>
      <c r="N45" s="50" t="s">
        <v>3060</v>
      </c>
    </row>
    <row r="46" spans="1:14" ht="12.75">
      <c r="A46" s="50" t="s">
        <v>3039</v>
      </c>
      <c r="B46" s="3" t="s">
        <v>1469</v>
      </c>
      <c r="C46" s="50" t="str">
        <f t="shared" si="4"/>
        <v>ARB-Y6</v>
      </c>
      <c r="D46" s="50" t="str">
        <f>Cobb!$Z$2</f>
        <v>Waukesha</v>
      </c>
      <c r="E46" s="97">
        <v>38261</v>
      </c>
      <c r="F46" s="97" t="s">
        <v>2240</v>
      </c>
      <c r="G46" s="50" t="str">
        <f t="shared" si="0"/>
        <v>Armas Jr, Tony (ARB-Y6)</v>
      </c>
      <c r="H46" s="95">
        <f t="shared" si="1"/>
      </c>
      <c r="I46" s="95">
        <f t="shared" si="2"/>
      </c>
      <c r="J46" s="95">
        <f t="shared" si="3"/>
      </c>
      <c r="K46" s="95">
        <f t="shared" si="5"/>
      </c>
      <c r="L46" s="50" t="s">
        <v>827</v>
      </c>
      <c r="M46" s="57">
        <v>1000000</v>
      </c>
      <c r="N46" s="50" t="s">
        <v>710</v>
      </c>
    </row>
    <row r="47" spans="1:14" ht="12.75">
      <c r="A47" s="50" t="s">
        <v>1939</v>
      </c>
      <c r="B47" s="3" t="s">
        <v>1471</v>
      </c>
      <c r="C47" s="50" t="str">
        <f t="shared" si="4"/>
        <v>min</v>
      </c>
      <c r="D47" s="50" t="str">
        <f>Cobb!$Z$2</f>
        <v>Waukesha</v>
      </c>
      <c r="E47" s="97">
        <v>37653</v>
      </c>
      <c r="F47" s="97" t="s">
        <v>928</v>
      </c>
      <c r="G47" s="50" t="str">
        <f t="shared" si="0"/>
        <v>Arnold, Jason (min)</v>
      </c>
      <c r="H47" s="95">
        <f t="shared" si="1"/>
      </c>
      <c r="I47" s="95">
        <f t="shared" si="2"/>
      </c>
      <c r="J47" s="95">
        <f t="shared" si="3"/>
      </c>
      <c r="K47" s="95">
        <f t="shared" si="5"/>
      </c>
      <c r="L47" s="50" t="s">
        <v>3060</v>
      </c>
      <c r="N47" s="50" t="s">
        <v>3060</v>
      </c>
    </row>
    <row r="48" spans="1:14" ht="12.75">
      <c r="A48" s="50" t="s">
        <v>994</v>
      </c>
      <c r="B48" s="3" t="s">
        <v>1469</v>
      </c>
      <c r="C48" s="50" t="str">
        <f t="shared" si="4"/>
        <v>free agent</v>
      </c>
      <c r="G48" s="50" t="str">
        <f t="shared" si="0"/>
        <v>Arrojo, Rolando (free agent)</v>
      </c>
      <c r="H48" s="95">
        <f t="shared" si="1"/>
      </c>
      <c r="I48" s="95">
        <f t="shared" si="2"/>
      </c>
      <c r="J48" s="95">
        <f t="shared" si="3"/>
      </c>
      <c r="K48" s="95">
        <f t="shared" si="5"/>
      </c>
      <c r="L48" s="50" t="s">
        <v>1509</v>
      </c>
      <c r="M48" s="95"/>
      <c r="N48" s="50" t="s">
        <v>1509</v>
      </c>
    </row>
    <row r="49" spans="1:16" ht="12.75">
      <c r="A49" s="50" t="s">
        <v>3040</v>
      </c>
      <c r="B49" s="3" t="s">
        <v>1469</v>
      </c>
      <c r="C49" s="50" t="str">
        <f t="shared" si="4"/>
        <v>3,F3-1.2M</v>
      </c>
      <c r="D49" s="50" t="str">
        <f>Mays!$U$2</f>
        <v>Torrington</v>
      </c>
      <c r="E49" s="97">
        <v>37926</v>
      </c>
      <c r="F49" s="97" t="s">
        <v>1286</v>
      </c>
      <c r="G49" s="50" t="str">
        <f t="shared" si="0"/>
        <v>Arroyo, Bronson (3,F3-1.2M)</v>
      </c>
      <c r="H49" s="95">
        <f t="shared" si="1"/>
        <v>400000</v>
      </c>
      <c r="I49" s="95">
        <f t="shared" si="2"/>
      </c>
      <c r="J49" s="95">
        <f t="shared" si="3"/>
      </c>
      <c r="K49" s="95">
        <f t="shared" si="5"/>
      </c>
      <c r="L49" s="50" t="s">
        <v>2247</v>
      </c>
      <c r="M49" s="57">
        <v>400000</v>
      </c>
      <c r="N49" s="50" t="s">
        <v>2246</v>
      </c>
      <c r="O49" s="57">
        <v>400000</v>
      </c>
      <c r="P49" s="50" t="s">
        <v>1509</v>
      </c>
    </row>
    <row r="50" spans="1:14" ht="12.75">
      <c r="A50" s="50" t="s">
        <v>2033</v>
      </c>
      <c r="B50" s="3" t="s">
        <v>1469</v>
      </c>
      <c r="C50" s="50" t="str">
        <f t="shared" si="4"/>
        <v>ARB-Y4</v>
      </c>
      <c r="D50" s="50" t="str">
        <f>Cobb!$A$2</f>
        <v>Silver</v>
      </c>
      <c r="E50" s="97">
        <v>37653</v>
      </c>
      <c r="F50" s="97" t="s">
        <v>928</v>
      </c>
      <c r="G50" s="50" t="str">
        <f t="shared" si="0"/>
        <v>Asencio, Miguel (ARB-Y4)</v>
      </c>
      <c r="H50" s="95">
        <f t="shared" si="1"/>
      </c>
      <c r="I50" s="95">
        <f t="shared" si="2"/>
      </c>
      <c r="J50" s="95">
        <f t="shared" si="3"/>
      </c>
      <c r="K50" s="95">
        <f t="shared" si="5"/>
      </c>
      <c r="L50" s="50" t="s">
        <v>3183</v>
      </c>
      <c r="M50" s="57">
        <v>400000</v>
      </c>
      <c r="N50" s="50" t="s">
        <v>828</v>
      </c>
    </row>
    <row r="51" spans="1:16" ht="12.75">
      <c r="A51" s="50" t="s">
        <v>1958</v>
      </c>
      <c r="B51" s="3" t="s">
        <v>1469</v>
      </c>
      <c r="C51" s="50" t="str">
        <f t="shared" si="4"/>
        <v>2,F2-550k</v>
      </c>
      <c r="D51" s="50" t="str">
        <f>Ruth!$K$2</f>
        <v>Portland</v>
      </c>
      <c r="E51" s="97">
        <v>38412</v>
      </c>
      <c r="F51" s="97" t="s">
        <v>2332</v>
      </c>
      <c r="G51" s="50" t="str">
        <f t="shared" si="0"/>
        <v>Ashby, Andy (2,F2-550k)</v>
      </c>
      <c r="H51" s="95">
        <f t="shared" si="1"/>
        <v>275000</v>
      </c>
      <c r="I51" s="95">
        <f t="shared" si="2"/>
      </c>
      <c r="J51" s="95">
        <f t="shared" si="3"/>
      </c>
      <c r="K51" s="95">
        <f t="shared" si="5"/>
      </c>
      <c r="L51" s="50" t="s">
        <v>2334</v>
      </c>
      <c r="M51" s="57">
        <v>275000</v>
      </c>
      <c r="N51" s="50" t="s">
        <v>2500</v>
      </c>
      <c r="O51" s="57">
        <v>275000</v>
      </c>
      <c r="P51" s="50" t="s">
        <v>1509</v>
      </c>
    </row>
    <row r="52" spans="1:20" ht="12.75">
      <c r="A52" s="50" t="s">
        <v>3159</v>
      </c>
      <c r="B52" s="3" t="s">
        <v>1469</v>
      </c>
      <c r="C52" s="50" t="str">
        <f t="shared" si="4"/>
        <v>Y1</v>
      </c>
      <c r="D52" s="50" t="str">
        <f>Aaron!$F$2</f>
        <v>Buckeye</v>
      </c>
      <c r="E52" s="97">
        <v>38384</v>
      </c>
      <c r="F52" s="97" t="s">
        <v>2671</v>
      </c>
      <c r="G52" s="50" t="str">
        <f t="shared" si="0"/>
        <v>Astacio, Ezequiel (Y1)</v>
      </c>
      <c r="H52" s="95">
        <f t="shared" si="1"/>
        <v>200000</v>
      </c>
      <c r="I52" s="95">
        <f t="shared" si="2"/>
        <v>300000</v>
      </c>
      <c r="J52" s="95">
        <f t="shared" si="3"/>
        <v>400000</v>
      </c>
      <c r="K52" s="95">
        <f t="shared" si="5"/>
      </c>
      <c r="L52" s="50" t="s">
        <v>3060</v>
      </c>
      <c r="N52" s="50" t="s">
        <v>3181</v>
      </c>
      <c r="O52" s="57">
        <v>200000</v>
      </c>
      <c r="P52" s="50" t="s">
        <v>3182</v>
      </c>
      <c r="Q52" s="57">
        <v>300000</v>
      </c>
      <c r="R52" s="50" t="s">
        <v>3183</v>
      </c>
      <c r="S52" s="57">
        <v>400000</v>
      </c>
      <c r="T52" s="50" t="s">
        <v>828</v>
      </c>
    </row>
    <row r="53" spans="1:16" ht="12.75">
      <c r="A53" s="50" t="s">
        <v>42</v>
      </c>
      <c r="B53" s="3" t="s">
        <v>1469</v>
      </c>
      <c r="C53" s="50" t="str">
        <f t="shared" si="4"/>
        <v>2,F2-500k</v>
      </c>
      <c r="D53" s="50" t="str">
        <f>Ruth!$A$2</f>
        <v>Plum Island</v>
      </c>
      <c r="E53" s="97">
        <v>38323</v>
      </c>
      <c r="F53" s="97" t="s">
        <v>948</v>
      </c>
      <c r="G53" s="50" t="str">
        <f t="shared" si="0"/>
        <v>Astacio, Pedro (2,F2-500k)</v>
      </c>
      <c r="H53" s="95">
        <f t="shared" si="1"/>
        <v>250000</v>
      </c>
      <c r="I53" s="95">
        <f t="shared" si="2"/>
      </c>
      <c r="J53" s="95">
        <f t="shared" si="3"/>
      </c>
      <c r="K53" s="95">
        <f t="shared" si="5"/>
      </c>
      <c r="L53" s="50" t="s">
        <v>1066</v>
      </c>
      <c r="M53" s="57">
        <v>250000</v>
      </c>
      <c r="N53" s="50" t="s">
        <v>2886</v>
      </c>
      <c r="O53" s="57">
        <v>250000</v>
      </c>
      <c r="P53" s="50" t="s">
        <v>1509</v>
      </c>
    </row>
    <row r="54" spans="1:18" ht="12.75">
      <c r="A54" s="50" t="s">
        <v>2515</v>
      </c>
      <c r="B54" s="3" t="s">
        <v>1469</v>
      </c>
      <c r="C54" s="50" t="str">
        <f t="shared" si="4"/>
        <v>2,F3-1.203M</v>
      </c>
      <c r="D54" s="50" t="str">
        <f>Ruth!$U$2</f>
        <v>Exeter</v>
      </c>
      <c r="E54" s="97">
        <v>38412</v>
      </c>
      <c r="F54" s="97" t="s">
        <v>2332</v>
      </c>
      <c r="G54" s="50" t="str">
        <f t="shared" si="0"/>
        <v>Atchison, Scott (2,F3-1.203M)</v>
      </c>
      <c r="H54" s="95">
        <f t="shared" si="1"/>
        <v>401000</v>
      </c>
      <c r="I54" s="95">
        <f t="shared" si="2"/>
        <v>401000</v>
      </c>
      <c r="J54" s="95">
        <f t="shared" si="3"/>
      </c>
      <c r="K54" s="95">
        <f t="shared" si="5"/>
      </c>
      <c r="L54" s="50" t="s">
        <v>2338</v>
      </c>
      <c r="M54" s="57">
        <v>401000</v>
      </c>
      <c r="N54" s="50" t="s">
        <v>2339</v>
      </c>
      <c r="O54" s="57">
        <v>401000</v>
      </c>
      <c r="P54" s="50" t="s">
        <v>2340</v>
      </c>
      <c r="Q54" s="57">
        <v>401000</v>
      </c>
      <c r="R54" s="50" t="s">
        <v>1509</v>
      </c>
    </row>
    <row r="55" spans="1:20" ht="12.75">
      <c r="A55" s="50" t="s">
        <v>1462</v>
      </c>
      <c r="B55" s="3" t="s">
        <v>135</v>
      </c>
      <c r="C55" s="50" t="str">
        <f t="shared" si="4"/>
        <v>Y1</v>
      </c>
      <c r="D55" s="50" t="str">
        <f>Cobb!$Z$2</f>
        <v>Waukesha</v>
      </c>
      <c r="E55" s="97">
        <v>37653</v>
      </c>
      <c r="F55" s="97" t="s">
        <v>928</v>
      </c>
      <c r="G55" s="50" t="str">
        <f t="shared" si="0"/>
        <v>Atkins, Garrett (Y1)</v>
      </c>
      <c r="H55" s="95">
        <f t="shared" si="1"/>
        <v>200000</v>
      </c>
      <c r="I55" s="95">
        <f t="shared" si="2"/>
        <v>300000</v>
      </c>
      <c r="J55" s="95">
        <f t="shared" si="3"/>
        <v>400000</v>
      </c>
      <c r="K55" s="95">
        <f t="shared" si="5"/>
      </c>
      <c r="L55" s="50" t="s">
        <v>3180</v>
      </c>
      <c r="M55" s="95">
        <v>100000</v>
      </c>
      <c r="N55" s="50" t="s">
        <v>3181</v>
      </c>
      <c r="O55" s="57">
        <v>200000</v>
      </c>
      <c r="P55" s="50" t="s">
        <v>3182</v>
      </c>
      <c r="Q55" s="57">
        <v>300000</v>
      </c>
      <c r="R55" s="50" t="s">
        <v>3183</v>
      </c>
      <c r="S55" s="57">
        <v>400000</v>
      </c>
      <c r="T55" s="50" t="s">
        <v>828</v>
      </c>
    </row>
    <row r="56" spans="1:14" ht="12.75">
      <c r="A56" s="106" t="s">
        <v>896</v>
      </c>
      <c r="B56" s="3" t="s">
        <v>1471</v>
      </c>
      <c r="C56" s="50" t="str">
        <f t="shared" si="4"/>
        <v>min</v>
      </c>
      <c r="D56" s="50" t="str">
        <f>Cobb!$P$2</f>
        <v>Baltimore</v>
      </c>
      <c r="E56" s="105">
        <v>38018</v>
      </c>
      <c r="F56" s="105" t="s">
        <v>2295</v>
      </c>
      <c r="G56" s="50" t="str">
        <f t="shared" si="0"/>
        <v>Aubrey, Michael (min)</v>
      </c>
      <c r="H56" s="95">
        <f t="shared" si="1"/>
      </c>
      <c r="I56" s="95">
        <f t="shared" si="2"/>
      </c>
      <c r="J56" s="95">
        <f t="shared" si="3"/>
      </c>
      <c r="K56" s="95">
        <f t="shared" si="5"/>
      </c>
      <c r="L56" s="50" t="s">
        <v>3060</v>
      </c>
      <c r="N56" s="50" t="s">
        <v>3060</v>
      </c>
    </row>
    <row r="57" spans="1:16" ht="12.75">
      <c r="A57" s="50" t="s">
        <v>595</v>
      </c>
      <c r="B57" s="3" t="s">
        <v>135</v>
      </c>
      <c r="C57" s="50" t="str">
        <f t="shared" si="4"/>
        <v>4,I4-6.2M</v>
      </c>
      <c r="D57" s="50" t="str">
        <f>Cobb!$K$2</f>
        <v>Rivendell</v>
      </c>
      <c r="E57" s="97">
        <v>37653</v>
      </c>
      <c r="F57" s="97" t="s">
        <v>928</v>
      </c>
      <c r="G57" s="50" t="str">
        <f t="shared" si="0"/>
        <v>Aurilia, Rich (4,I4-6.2M)</v>
      </c>
      <c r="H57" s="95">
        <f t="shared" si="1"/>
        <v>1550000</v>
      </c>
      <c r="I57" s="95">
        <f t="shared" si="2"/>
      </c>
      <c r="J57" s="95">
        <f t="shared" si="3"/>
      </c>
      <c r="K57" s="95">
        <f t="shared" si="5"/>
      </c>
      <c r="L57" s="50" t="s">
        <v>1402</v>
      </c>
      <c r="M57" s="95">
        <v>1550000</v>
      </c>
      <c r="N57" s="50" t="s">
        <v>1403</v>
      </c>
      <c r="O57" s="95">
        <v>1550000</v>
      </c>
      <c r="P57" s="50" t="s">
        <v>1509</v>
      </c>
    </row>
    <row r="58" spans="1:18" ht="12.75">
      <c r="A58" s="50" t="s">
        <v>2812</v>
      </c>
      <c r="B58" s="3" t="s">
        <v>135</v>
      </c>
      <c r="C58" s="50" t="str">
        <f t="shared" si="4"/>
        <v>2,F3-5.5M</v>
      </c>
      <c r="D58" s="50" t="str">
        <f>Mays!$A$2</f>
        <v>Aspen</v>
      </c>
      <c r="E58" s="97">
        <v>38323</v>
      </c>
      <c r="F58" s="97" t="s">
        <v>948</v>
      </c>
      <c r="G58" s="50" t="str">
        <f t="shared" si="0"/>
        <v>Ausmus, Brad (2,F3-5.5M)</v>
      </c>
      <c r="H58" s="95">
        <f t="shared" si="1"/>
        <v>1833333</v>
      </c>
      <c r="I58" s="95">
        <f t="shared" si="2"/>
        <v>1833333</v>
      </c>
      <c r="J58" s="95">
        <f t="shared" si="3"/>
      </c>
      <c r="K58" s="95">
        <f t="shared" si="5"/>
      </c>
      <c r="L58" s="50" t="s">
        <v>2890</v>
      </c>
      <c r="M58" s="57">
        <v>1833334</v>
      </c>
      <c r="N58" s="50" t="s">
        <v>2892</v>
      </c>
      <c r="O58" s="57">
        <v>1833333</v>
      </c>
      <c r="P58" s="50" t="s">
        <v>2891</v>
      </c>
      <c r="Q58" s="57">
        <v>1833333</v>
      </c>
      <c r="R58" s="50" t="s">
        <v>1509</v>
      </c>
    </row>
    <row r="59" spans="1:14" ht="12.75">
      <c r="A59" s="50" t="s">
        <v>233</v>
      </c>
      <c r="B59" s="3" t="s">
        <v>135</v>
      </c>
      <c r="C59" s="50" t="str">
        <f t="shared" si="4"/>
        <v>free agent</v>
      </c>
      <c r="G59" s="50" t="str">
        <f t="shared" si="0"/>
        <v>Aven, Bruce (free agent)</v>
      </c>
      <c r="H59" s="95">
        <f t="shared" si="1"/>
      </c>
      <c r="I59" s="95">
        <f t="shared" si="2"/>
      </c>
      <c r="J59" s="95">
        <f t="shared" si="3"/>
      </c>
      <c r="K59" s="95">
        <f t="shared" si="5"/>
      </c>
      <c r="L59" s="50" t="s">
        <v>1509</v>
      </c>
      <c r="N59" s="50" t="s">
        <v>1509</v>
      </c>
    </row>
    <row r="60" spans="1:14" ht="12.75">
      <c r="A60" s="50" t="s">
        <v>2080</v>
      </c>
      <c r="B60" s="3" t="s">
        <v>1469</v>
      </c>
      <c r="C60" s="50" t="str">
        <f t="shared" si="4"/>
        <v>free agent</v>
      </c>
      <c r="G60" s="50" t="str">
        <f t="shared" si="0"/>
        <v>Avery, Steve (free agent)</v>
      </c>
      <c r="H60" s="95">
        <f t="shared" si="1"/>
      </c>
      <c r="I60" s="95">
        <f t="shared" si="2"/>
      </c>
      <c r="J60" s="95">
        <f t="shared" si="3"/>
      </c>
      <c r="K60" s="95">
        <f t="shared" si="5"/>
      </c>
      <c r="L60" s="50" t="s">
        <v>1509</v>
      </c>
      <c r="N60" s="50" t="s">
        <v>1509</v>
      </c>
    </row>
    <row r="61" spans="1:16" ht="12.75">
      <c r="A61" s="106" t="s">
        <v>879</v>
      </c>
      <c r="B61" s="3" t="s">
        <v>1469</v>
      </c>
      <c r="C61" s="50" t="str">
        <f t="shared" si="4"/>
        <v>Y3</v>
      </c>
      <c r="D61" s="50" t="str">
        <f>Ruth!$P$2</f>
        <v>San Bernardino</v>
      </c>
      <c r="E61" s="105">
        <v>38018</v>
      </c>
      <c r="F61" s="105" t="s">
        <v>2295</v>
      </c>
      <c r="G61" s="50" t="str">
        <f t="shared" si="0"/>
        <v>Ayala, Luis (Y3)</v>
      </c>
      <c r="H61" s="95">
        <f t="shared" si="1"/>
        <v>400000</v>
      </c>
      <c r="I61" s="95">
        <f t="shared" si="2"/>
      </c>
      <c r="J61" s="95">
        <f t="shared" si="3"/>
      </c>
      <c r="K61" s="95">
        <f t="shared" si="5"/>
      </c>
      <c r="L61" s="50" t="s">
        <v>3182</v>
      </c>
      <c r="M61" s="57">
        <v>300000</v>
      </c>
      <c r="N61" s="50" t="s">
        <v>3183</v>
      </c>
      <c r="O61" s="57">
        <v>400000</v>
      </c>
      <c r="P61" s="50" t="s">
        <v>828</v>
      </c>
    </row>
    <row r="62" spans="1:14" ht="12.75">
      <c r="A62" s="106" t="s">
        <v>1781</v>
      </c>
      <c r="B62" s="3" t="s">
        <v>1471</v>
      </c>
      <c r="C62" s="50" t="str">
        <f t="shared" si="4"/>
        <v>min</v>
      </c>
      <c r="D62" s="50" t="str">
        <f>Aaron!$K$2</f>
        <v>Taggart</v>
      </c>
      <c r="E62" s="105">
        <v>38018</v>
      </c>
      <c r="F62" s="105" t="s">
        <v>2295</v>
      </c>
      <c r="G62" s="50" t="str">
        <f t="shared" si="0"/>
        <v>Aybar, Erick (min)</v>
      </c>
      <c r="H62" s="95">
        <f t="shared" si="1"/>
      </c>
      <c r="I62" s="95">
        <f t="shared" si="2"/>
      </c>
      <c r="J62" s="95">
        <f t="shared" si="3"/>
      </c>
      <c r="K62" s="95">
        <f t="shared" si="5"/>
      </c>
      <c r="L62" s="50" t="s">
        <v>3060</v>
      </c>
      <c r="N62" s="50" t="s">
        <v>3060</v>
      </c>
    </row>
    <row r="63" spans="1:14" ht="12.75">
      <c r="A63" s="50" t="s">
        <v>1322</v>
      </c>
      <c r="B63" s="3" t="s">
        <v>1469</v>
      </c>
      <c r="C63" s="50" t="str">
        <f t="shared" si="4"/>
        <v>free agent</v>
      </c>
      <c r="G63" s="50" t="str">
        <f t="shared" si="0"/>
        <v>Aybar, Manny (free agent)</v>
      </c>
      <c r="H63" s="95">
        <f t="shared" si="1"/>
      </c>
      <c r="I63" s="95">
        <f t="shared" si="2"/>
      </c>
      <c r="J63" s="95">
        <f t="shared" si="3"/>
      </c>
      <c r="K63" s="95">
        <f t="shared" si="5"/>
      </c>
      <c r="L63" s="50" t="s">
        <v>1509</v>
      </c>
      <c r="N63" s="50" t="s">
        <v>1509</v>
      </c>
    </row>
    <row r="64" spans="1:16" ht="12.75">
      <c r="A64" s="50" t="s">
        <v>2987</v>
      </c>
      <c r="B64" s="3" t="s">
        <v>1469</v>
      </c>
      <c r="C64" s="50" t="str">
        <f t="shared" si="4"/>
        <v>3,F3-1.356M</v>
      </c>
      <c r="D64" s="50" t="str">
        <f>Ruth!$U$2</f>
        <v>Exeter</v>
      </c>
      <c r="E64" s="97">
        <v>38047</v>
      </c>
      <c r="F64" s="97" t="s">
        <v>2496</v>
      </c>
      <c r="G64" s="50" t="str">
        <f t="shared" si="0"/>
        <v>Backe, Brandon (3,F3-1.356M)</v>
      </c>
      <c r="H64" s="95">
        <f t="shared" si="1"/>
        <v>452000</v>
      </c>
      <c r="I64" s="95">
        <f t="shared" si="2"/>
      </c>
      <c r="J64" s="95">
        <f t="shared" si="3"/>
      </c>
      <c r="K64" s="95">
        <f t="shared" si="5"/>
      </c>
      <c r="L64" s="50" t="s">
        <v>658</v>
      </c>
      <c r="M64" s="57">
        <v>452000</v>
      </c>
      <c r="N64" s="50" t="s">
        <v>659</v>
      </c>
      <c r="O64" s="57">
        <v>452000</v>
      </c>
      <c r="P64" s="50" t="s">
        <v>1509</v>
      </c>
    </row>
    <row r="65" spans="1:14" ht="12.75">
      <c r="A65" s="50" t="s">
        <v>2034</v>
      </c>
      <c r="B65" s="3" t="s">
        <v>1469</v>
      </c>
      <c r="C65" s="50" t="str">
        <f t="shared" si="4"/>
        <v>free agent</v>
      </c>
      <c r="G65" s="50" t="str">
        <f t="shared" si="0"/>
        <v>Bacsik, Mike (free agent)</v>
      </c>
      <c r="H65" s="95">
        <f t="shared" si="1"/>
      </c>
      <c r="I65" s="95">
        <f t="shared" si="2"/>
      </c>
      <c r="J65" s="95">
        <f t="shared" si="3"/>
      </c>
      <c r="K65" s="95">
        <f t="shared" si="5"/>
      </c>
      <c r="L65" s="50" t="s">
        <v>1509</v>
      </c>
      <c r="N65" s="50" t="s">
        <v>1509</v>
      </c>
    </row>
    <row r="66" spans="1:18" ht="12.75">
      <c r="A66" s="50" t="s">
        <v>2663</v>
      </c>
      <c r="B66" s="3" t="s">
        <v>1469</v>
      </c>
      <c r="C66" s="50" t="str">
        <f t="shared" si="4"/>
        <v>Y2</v>
      </c>
      <c r="D66" s="50" t="str">
        <f>Mays!$A$2</f>
        <v>Aspen</v>
      </c>
      <c r="E66" s="97">
        <v>38384</v>
      </c>
      <c r="F66" s="97" t="s">
        <v>2671</v>
      </c>
      <c r="G66" s="50" t="str">
        <f t="shared" si="0"/>
        <v>Baek, Cha Seung (Y2)</v>
      </c>
      <c r="H66" s="95">
        <f t="shared" si="1"/>
        <v>300000</v>
      </c>
      <c r="I66" s="95">
        <f t="shared" si="2"/>
        <v>400000</v>
      </c>
      <c r="J66" s="95">
        <f t="shared" si="3"/>
      </c>
      <c r="K66" s="95">
        <f t="shared" si="5"/>
      </c>
      <c r="L66" s="50" t="s">
        <v>3181</v>
      </c>
      <c r="M66" s="57">
        <v>200000</v>
      </c>
      <c r="N66" s="50" t="s">
        <v>3182</v>
      </c>
      <c r="O66" s="57">
        <v>300000</v>
      </c>
      <c r="P66" s="50" t="s">
        <v>3183</v>
      </c>
      <c r="Q66" s="57">
        <v>400000</v>
      </c>
      <c r="R66" s="50" t="s">
        <v>828</v>
      </c>
    </row>
    <row r="67" spans="1:14" ht="12.75">
      <c r="A67" s="50" t="s">
        <v>783</v>
      </c>
      <c r="B67" s="3" t="s">
        <v>135</v>
      </c>
      <c r="C67" s="50" t="str">
        <f aca="true" t="shared" si="6" ref="C67:C130">$N67</f>
        <v>free agent</v>
      </c>
      <c r="G67" s="50" t="str">
        <f aca="true" t="shared" si="7" ref="G67:G130">CONCATENATE(A67," (",C67,")")</f>
        <v>Baerga, Carlos (free agent)</v>
      </c>
      <c r="H67" s="95">
        <f aca="true" t="shared" si="8" ref="H67:H130">IF(ISBLANK($O67),"",$O67)</f>
      </c>
      <c r="I67" s="95">
        <f aca="true" t="shared" si="9" ref="I67:I130">IF(ISBLANK($Q67),"",$Q67)</f>
      </c>
      <c r="J67" s="95">
        <f aca="true" t="shared" si="10" ref="J67:J130">IF(ISBLANK($S67),"",$S67)</f>
      </c>
      <c r="K67" s="95">
        <f aca="true" t="shared" si="11" ref="K67:K130">IF(ISBLANK($U67),"",$U67)</f>
      </c>
      <c r="L67" s="50" t="s">
        <v>1509</v>
      </c>
      <c r="N67" s="50" t="s">
        <v>1509</v>
      </c>
    </row>
    <row r="68" spans="1:14" ht="12.75">
      <c r="A68" s="50" t="s">
        <v>665</v>
      </c>
      <c r="B68" s="3" t="s">
        <v>1469</v>
      </c>
      <c r="C68" s="50" t="str">
        <f t="shared" si="6"/>
        <v>ARB-Y5</v>
      </c>
      <c r="D68" s="50" t="str">
        <f>Ruth!$A$2</f>
        <v>Plum Island</v>
      </c>
      <c r="E68" s="97">
        <v>38384</v>
      </c>
      <c r="F68" s="97" t="s">
        <v>1498</v>
      </c>
      <c r="G68" s="50" t="str">
        <f t="shared" si="7"/>
        <v>Baez, Danys (ARB-Y5)</v>
      </c>
      <c r="H68" s="95">
        <f t="shared" si="8"/>
      </c>
      <c r="I68" s="95">
        <f t="shared" si="9"/>
      </c>
      <c r="J68" s="95">
        <f t="shared" si="10"/>
      </c>
      <c r="K68" s="95">
        <f t="shared" si="11"/>
      </c>
      <c r="L68" s="50" t="s">
        <v>2311</v>
      </c>
      <c r="M68" s="57">
        <v>800000</v>
      </c>
      <c r="N68" s="50" t="s">
        <v>709</v>
      </c>
    </row>
    <row r="69" spans="1:14" ht="12.75">
      <c r="A69" s="50" t="s">
        <v>2742</v>
      </c>
      <c r="B69" s="3" t="s">
        <v>135</v>
      </c>
      <c r="C69" s="50" t="str">
        <f t="shared" si="6"/>
        <v>free agent</v>
      </c>
      <c r="G69" s="50" t="str">
        <f t="shared" si="7"/>
        <v>Bagwell, Jeff (free agent)</v>
      </c>
      <c r="H69" s="95">
        <f t="shared" si="8"/>
      </c>
      <c r="I69" s="95">
        <f t="shared" si="9"/>
      </c>
      <c r="J69" s="95">
        <f t="shared" si="10"/>
      </c>
      <c r="K69" s="95">
        <f t="shared" si="11"/>
      </c>
      <c r="L69" s="50" t="s">
        <v>2884</v>
      </c>
      <c r="M69" s="95">
        <v>5000000</v>
      </c>
      <c r="N69" s="50" t="s">
        <v>1509</v>
      </c>
    </row>
    <row r="70" spans="1:14" ht="12.75">
      <c r="A70" s="50" t="s">
        <v>2704</v>
      </c>
      <c r="B70" s="3" t="s">
        <v>1469</v>
      </c>
      <c r="C70" s="50" t="str">
        <f t="shared" si="6"/>
        <v>free agent</v>
      </c>
      <c r="G70" s="50" t="str">
        <f t="shared" si="7"/>
        <v>Bailey, Cory (free agent)</v>
      </c>
      <c r="H70" s="95">
        <f t="shared" si="8"/>
      </c>
      <c r="I70" s="95">
        <f t="shared" si="9"/>
      </c>
      <c r="J70" s="95">
        <f t="shared" si="10"/>
      </c>
      <c r="K70" s="95">
        <f t="shared" si="11"/>
      </c>
      <c r="L70" s="50" t="s">
        <v>1509</v>
      </c>
      <c r="M70" s="95"/>
      <c r="N70" s="50" t="s">
        <v>1509</v>
      </c>
    </row>
    <row r="71" spans="1:15" ht="12.75">
      <c r="A71" s="50" t="s">
        <v>1344</v>
      </c>
      <c r="B71" s="3" t="s">
        <v>1471</v>
      </c>
      <c r="C71" s="50" t="str">
        <f t="shared" si="6"/>
        <v>min</v>
      </c>
      <c r="D71" s="50" t="str">
        <f>Cobb!$P$2</f>
        <v>Baltimore</v>
      </c>
      <c r="E71" s="97">
        <v>38384</v>
      </c>
      <c r="F71" s="97" t="s">
        <v>2671</v>
      </c>
      <c r="G71" s="50" t="str">
        <f t="shared" si="7"/>
        <v>Bailey, Homer (min)</v>
      </c>
      <c r="H71" s="95">
        <f t="shared" si="8"/>
      </c>
      <c r="I71" s="95">
        <f t="shared" si="9"/>
      </c>
      <c r="J71" s="95">
        <f t="shared" si="10"/>
      </c>
      <c r="K71" s="95">
        <f t="shared" si="11"/>
      </c>
      <c r="L71" s="50" t="s">
        <v>3060</v>
      </c>
      <c r="N71" s="50" t="s">
        <v>3060</v>
      </c>
      <c r="O71" s="95"/>
    </row>
    <row r="72" spans="1:15" ht="12.75">
      <c r="A72" s="50" t="s">
        <v>223</v>
      </c>
      <c r="B72" s="3" t="s">
        <v>135</v>
      </c>
      <c r="C72" s="50" t="str">
        <f t="shared" si="6"/>
        <v>MM</v>
      </c>
      <c r="D72" s="50" t="str">
        <f>Mays!$F$2</f>
        <v>Mansfield</v>
      </c>
      <c r="E72" s="97">
        <v>37653</v>
      </c>
      <c r="F72" s="97" t="s">
        <v>928</v>
      </c>
      <c r="G72" s="50" t="str">
        <f t="shared" si="7"/>
        <v>Baker, Jeff (MM)</v>
      </c>
      <c r="H72" s="95">
        <f t="shared" si="8"/>
        <v>100000</v>
      </c>
      <c r="I72" s="95">
        <f t="shared" si="9"/>
      </c>
      <c r="J72" s="95">
        <f t="shared" si="10"/>
      </c>
      <c r="K72" s="95">
        <f t="shared" si="11"/>
      </c>
      <c r="L72" s="50" t="s">
        <v>3060</v>
      </c>
      <c r="N72" s="50" t="s">
        <v>3180</v>
      </c>
      <c r="O72" s="95">
        <v>100000</v>
      </c>
    </row>
    <row r="73" spans="1:15" ht="12.75">
      <c r="A73" s="50" t="s">
        <v>1221</v>
      </c>
      <c r="B73" s="3" t="s">
        <v>1469</v>
      </c>
      <c r="C73" s="50" t="str">
        <f t="shared" si="6"/>
        <v>MM</v>
      </c>
      <c r="D73" s="50" t="str">
        <f>Aaron!$F$2</f>
        <v>Buckeye</v>
      </c>
      <c r="E73" s="97">
        <v>38384</v>
      </c>
      <c r="F73" s="97" t="s">
        <v>2671</v>
      </c>
      <c r="G73" s="50" t="str">
        <f t="shared" si="7"/>
        <v>Baker, Scott (MM)</v>
      </c>
      <c r="H73" s="95">
        <f t="shared" si="8"/>
        <v>100000</v>
      </c>
      <c r="I73" s="95">
        <f t="shared" si="9"/>
      </c>
      <c r="J73" s="95">
        <f t="shared" si="10"/>
      </c>
      <c r="K73" s="95">
        <f t="shared" si="11"/>
      </c>
      <c r="L73" s="50" t="s">
        <v>3060</v>
      </c>
      <c r="N73" s="50" t="s">
        <v>3180</v>
      </c>
      <c r="O73" s="95">
        <v>100000</v>
      </c>
    </row>
    <row r="74" spans="1:14" ht="12.75">
      <c r="A74" s="50" t="s">
        <v>627</v>
      </c>
      <c r="B74" s="3" t="s">
        <v>135</v>
      </c>
      <c r="C74" s="50" t="str">
        <f t="shared" si="6"/>
        <v>free agent</v>
      </c>
      <c r="G74" s="50" t="str">
        <f t="shared" si="7"/>
        <v>Bako, Paul (free agent)</v>
      </c>
      <c r="H74" s="95">
        <f t="shared" si="8"/>
      </c>
      <c r="I74" s="95">
        <f t="shared" si="9"/>
      </c>
      <c r="J74" s="95">
        <f t="shared" si="10"/>
      </c>
      <c r="K74" s="95">
        <f t="shared" si="11"/>
      </c>
      <c r="L74" s="50" t="s">
        <v>67</v>
      </c>
      <c r="M74" s="95">
        <v>333333</v>
      </c>
      <c r="N74" s="50" t="s">
        <v>1509</v>
      </c>
    </row>
    <row r="75" spans="1:16" ht="12.75">
      <c r="A75" s="50" t="s">
        <v>1570</v>
      </c>
      <c r="B75" s="3" t="s">
        <v>135</v>
      </c>
      <c r="C75" s="50" t="str">
        <f t="shared" si="6"/>
        <v>Y3</v>
      </c>
      <c r="D75" s="50" t="str">
        <f>Ruth!$U$2</f>
        <v>Exeter</v>
      </c>
      <c r="E75" s="97">
        <v>38322</v>
      </c>
      <c r="F75" s="97" t="s">
        <v>2909</v>
      </c>
      <c r="G75" s="50" t="str">
        <f t="shared" si="7"/>
        <v>Baldelli, Rocco (Y3)</v>
      </c>
      <c r="H75" s="95">
        <f t="shared" si="8"/>
        <v>400000</v>
      </c>
      <c r="I75" s="95">
        <f t="shared" si="9"/>
      </c>
      <c r="J75" s="95">
        <f t="shared" si="10"/>
      </c>
      <c r="K75" s="95">
        <f t="shared" si="11"/>
      </c>
      <c r="L75" s="50" t="s">
        <v>3182</v>
      </c>
      <c r="M75" s="57">
        <v>300000</v>
      </c>
      <c r="N75" s="50" t="s">
        <v>3183</v>
      </c>
      <c r="O75" s="57">
        <v>400000</v>
      </c>
      <c r="P75" s="50" t="s">
        <v>828</v>
      </c>
    </row>
    <row r="76" spans="1:14" ht="12.75">
      <c r="A76" s="106" t="s">
        <v>2750</v>
      </c>
      <c r="B76" s="3" t="s">
        <v>1471</v>
      </c>
      <c r="C76" s="50" t="str">
        <f t="shared" si="6"/>
        <v>min</v>
      </c>
      <c r="D76" s="50" t="str">
        <f>Aaron!$K$2</f>
        <v>Taggart</v>
      </c>
      <c r="E76" s="105">
        <v>38018</v>
      </c>
      <c r="F76" s="105" t="s">
        <v>2295</v>
      </c>
      <c r="G76" s="50" t="str">
        <f t="shared" si="7"/>
        <v>Baldiris, Aarom (min)</v>
      </c>
      <c r="H76" s="95">
        <f t="shared" si="8"/>
      </c>
      <c r="I76" s="95">
        <f t="shared" si="9"/>
      </c>
      <c r="J76" s="95">
        <f t="shared" si="10"/>
      </c>
      <c r="K76" s="95">
        <f t="shared" si="11"/>
      </c>
      <c r="L76" s="50" t="s">
        <v>3060</v>
      </c>
      <c r="N76" s="50" t="s">
        <v>3060</v>
      </c>
    </row>
    <row r="77" spans="1:14" ht="12.75">
      <c r="A77" s="50" t="s">
        <v>1006</v>
      </c>
      <c r="B77" s="3" t="s">
        <v>1469</v>
      </c>
      <c r="C77" s="50" t="str">
        <f t="shared" si="6"/>
        <v>free agent</v>
      </c>
      <c r="G77" s="50" t="str">
        <f t="shared" si="7"/>
        <v>Baldwin, James (free agent)</v>
      </c>
      <c r="H77" s="95">
        <f t="shared" si="8"/>
      </c>
      <c r="I77" s="95">
        <f t="shared" si="9"/>
      </c>
      <c r="J77" s="95">
        <f t="shared" si="10"/>
      </c>
      <c r="K77" s="95">
        <f t="shared" si="11"/>
      </c>
      <c r="L77" s="50" t="s">
        <v>1509</v>
      </c>
      <c r="N77" s="50" t="s">
        <v>1509</v>
      </c>
    </row>
    <row r="78" spans="1:14" ht="12.75">
      <c r="A78" s="106" t="s">
        <v>2296</v>
      </c>
      <c r="B78" s="3" t="s">
        <v>1469</v>
      </c>
      <c r="C78" s="50" t="str">
        <f t="shared" si="6"/>
        <v>free agent</v>
      </c>
      <c r="E78" s="105"/>
      <c r="F78" s="105"/>
      <c r="G78" s="50" t="str">
        <f t="shared" si="7"/>
        <v>Bale, John (free agent)</v>
      </c>
      <c r="H78" s="95">
        <f t="shared" si="8"/>
      </c>
      <c r="I78" s="95">
        <f t="shared" si="9"/>
      </c>
      <c r="J78" s="95">
        <f t="shared" si="10"/>
      </c>
      <c r="K78" s="95">
        <f t="shared" si="11"/>
      </c>
      <c r="L78" s="50" t="s">
        <v>1509</v>
      </c>
      <c r="N78" s="50" t="s">
        <v>1509</v>
      </c>
    </row>
    <row r="79" spans="1:18" ht="12.75">
      <c r="A79" s="106" t="s">
        <v>691</v>
      </c>
      <c r="B79" s="3" t="s">
        <v>1469</v>
      </c>
      <c r="C79" s="50" t="str">
        <f t="shared" si="6"/>
        <v>Y2</v>
      </c>
      <c r="D79" s="50" t="str">
        <f>Aaron!$P$2</f>
        <v>Virginia</v>
      </c>
      <c r="E79" s="105">
        <v>38018</v>
      </c>
      <c r="F79" s="105" t="s">
        <v>2295</v>
      </c>
      <c r="G79" s="50" t="str">
        <f t="shared" si="7"/>
        <v>Balfour, Grant (Y2)</v>
      </c>
      <c r="H79" s="95">
        <f t="shared" si="8"/>
        <v>300000</v>
      </c>
      <c r="I79" s="95">
        <f t="shared" si="9"/>
        <v>400000</v>
      </c>
      <c r="J79" s="95">
        <f t="shared" si="10"/>
      </c>
      <c r="K79" s="95">
        <f t="shared" si="11"/>
      </c>
      <c r="L79" s="50" t="s">
        <v>3181</v>
      </c>
      <c r="M79" s="57">
        <v>200000</v>
      </c>
      <c r="N79" s="50" t="s">
        <v>3182</v>
      </c>
      <c r="O79" s="57">
        <v>300000</v>
      </c>
      <c r="P79" s="50" t="s">
        <v>3183</v>
      </c>
      <c r="Q79" s="57">
        <v>400000</v>
      </c>
      <c r="R79" s="50" t="s">
        <v>828</v>
      </c>
    </row>
    <row r="80" spans="1:14" ht="12.75">
      <c r="A80" s="50" t="s">
        <v>234</v>
      </c>
      <c r="B80" s="3" t="s">
        <v>135</v>
      </c>
      <c r="C80" s="50" t="str">
        <f t="shared" si="6"/>
        <v>free agent</v>
      </c>
      <c r="G80" s="50" t="str">
        <f t="shared" si="7"/>
        <v>Banks, Brian (free agent)</v>
      </c>
      <c r="H80" s="95">
        <f t="shared" si="8"/>
      </c>
      <c r="I80" s="95">
        <f t="shared" si="9"/>
      </c>
      <c r="J80" s="95">
        <f t="shared" si="10"/>
      </c>
      <c r="K80" s="95">
        <f t="shared" si="11"/>
      </c>
      <c r="L80" s="50" t="s">
        <v>1509</v>
      </c>
      <c r="N80" s="50" t="s">
        <v>1509</v>
      </c>
    </row>
    <row r="81" spans="1:14" ht="12.75">
      <c r="A81" s="106" t="s">
        <v>2421</v>
      </c>
      <c r="B81" s="3" t="s">
        <v>1471</v>
      </c>
      <c r="C81" s="50" t="str">
        <f t="shared" si="6"/>
        <v>min</v>
      </c>
      <c r="D81" s="50" t="str">
        <f>Aaron!$K$2</f>
        <v>Taggart</v>
      </c>
      <c r="E81" s="105">
        <v>38018</v>
      </c>
      <c r="F81" s="105" t="s">
        <v>2295</v>
      </c>
      <c r="G81" s="50" t="str">
        <f t="shared" si="7"/>
        <v>Banks, Josh (min)</v>
      </c>
      <c r="H81" s="95">
        <f t="shared" si="8"/>
      </c>
      <c r="I81" s="95">
        <f t="shared" si="9"/>
      </c>
      <c r="J81" s="95">
        <f t="shared" si="10"/>
      </c>
      <c r="K81" s="95">
        <f t="shared" si="11"/>
      </c>
      <c r="L81" s="50" t="s">
        <v>3060</v>
      </c>
      <c r="N81" s="50" t="s">
        <v>3060</v>
      </c>
    </row>
    <row r="82" spans="1:14" ht="12.75">
      <c r="A82" s="50" t="s">
        <v>43</v>
      </c>
      <c r="B82" s="3" t="s">
        <v>1469</v>
      </c>
      <c r="C82" s="50" t="str">
        <f t="shared" si="6"/>
        <v>free agent</v>
      </c>
      <c r="G82" s="50" t="str">
        <f t="shared" si="7"/>
        <v>Banks, Willie (free agent)</v>
      </c>
      <c r="H82" s="95">
        <f t="shared" si="8"/>
      </c>
      <c r="I82" s="95">
        <f t="shared" si="9"/>
      </c>
      <c r="J82" s="95">
        <f t="shared" si="10"/>
      </c>
      <c r="K82" s="95">
        <f t="shared" si="11"/>
      </c>
      <c r="L82" s="50" t="s">
        <v>1509</v>
      </c>
      <c r="N82" s="50" t="s">
        <v>1509</v>
      </c>
    </row>
    <row r="83" spans="1:14" ht="12.75">
      <c r="A83" s="50" t="s">
        <v>1625</v>
      </c>
      <c r="B83" s="3" t="s">
        <v>1471</v>
      </c>
      <c r="C83" s="50" t="str">
        <f t="shared" si="6"/>
        <v>min</v>
      </c>
      <c r="D83" s="50" t="str">
        <f>Cobb!$Z$2</f>
        <v>Waukesha</v>
      </c>
      <c r="E83" s="97">
        <v>37653</v>
      </c>
      <c r="F83" s="97" t="s">
        <v>928</v>
      </c>
      <c r="G83" s="50" t="str">
        <f t="shared" si="7"/>
        <v>Bankston, Wes (min)</v>
      </c>
      <c r="H83" s="95">
        <f t="shared" si="8"/>
      </c>
      <c r="I83" s="95">
        <f t="shared" si="9"/>
      </c>
      <c r="J83" s="95">
        <f t="shared" si="10"/>
      </c>
      <c r="K83" s="95">
        <f t="shared" si="11"/>
      </c>
      <c r="L83" s="50" t="s">
        <v>3060</v>
      </c>
      <c r="N83" s="50" t="s">
        <v>3060</v>
      </c>
    </row>
    <row r="84" spans="1:14" ht="12.75">
      <c r="A84" s="50" t="s">
        <v>146</v>
      </c>
      <c r="B84" s="3" t="s">
        <v>135</v>
      </c>
      <c r="C84" s="50" t="str">
        <f t="shared" si="6"/>
        <v>ARB-Y5</v>
      </c>
      <c r="D84" s="50" t="str">
        <f>Ruth!$U$2</f>
        <v>Exeter</v>
      </c>
      <c r="E84" s="97">
        <v>38292</v>
      </c>
      <c r="F84" s="97" t="s">
        <v>2206</v>
      </c>
      <c r="G84" s="50" t="str">
        <f t="shared" si="7"/>
        <v>Barajas, Rod (ARB-Y5)</v>
      </c>
      <c r="H84" s="95">
        <f t="shared" si="8"/>
      </c>
      <c r="I84" s="95">
        <f t="shared" si="9"/>
      </c>
      <c r="J84" s="95">
        <f t="shared" si="10"/>
      </c>
      <c r="K84" s="95">
        <f t="shared" si="11"/>
      </c>
      <c r="L84" s="50" t="s">
        <v>2311</v>
      </c>
      <c r="M84" s="57">
        <v>700000</v>
      </c>
      <c r="N84" s="50" t="s">
        <v>709</v>
      </c>
    </row>
    <row r="85" spans="1:14" ht="12.75">
      <c r="A85" s="50" t="s">
        <v>3041</v>
      </c>
      <c r="B85" s="3" t="s">
        <v>1469</v>
      </c>
      <c r="C85" s="50" t="str">
        <f t="shared" si="6"/>
        <v>free agent</v>
      </c>
      <c r="G85" s="50" t="str">
        <f t="shared" si="7"/>
        <v>Barcelo, Lorenzo (free agent)</v>
      </c>
      <c r="H85" s="95">
        <f t="shared" si="8"/>
      </c>
      <c r="I85" s="95">
        <f t="shared" si="9"/>
      </c>
      <c r="J85" s="95">
        <f t="shared" si="10"/>
      </c>
      <c r="K85" s="95">
        <f t="shared" si="11"/>
      </c>
      <c r="L85" s="50" t="s">
        <v>1509</v>
      </c>
      <c r="N85" s="50" t="s">
        <v>1509</v>
      </c>
    </row>
    <row r="86" spans="1:14" ht="12.75">
      <c r="A86" s="50" t="s">
        <v>1240</v>
      </c>
      <c r="B86" s="3" t="s">
        <v>1471</v>
      </c>
      <c r="C86" s="50" t="str">
        <f t="shared" si="6"/>
        <v>min</v>
      </c>
      <c r="D86" s="50" t="str">
        <f>Mays!$K$2</f>
        <v>Maryland</v>
      </c>
      <c r="E86" s="97">
        <v>38384</v>
      </c>
      <c r="F86" s="97" t="s">
        <v>2671</v>
      </c>
      <c r="G86" s="50" t="str">
        <f t="shared" si="7"/>
        <v>Bard, Daniel (min)</v>
      </c>
      <c r="H86" s="95">
        <f t="shared" si="8"/>
      </c>
      <c r="I86" s="95">
        <f t="shared" si="9"/>
      </c>
      <c r="J86" s="95">
        <f t="shared" si="10"/>
      </c>
      <c r="K86" s="95">
        <f t="shared" si="11"/>
      </c>
      <c r="L86" s="50" t="s">
        <v>3060</v>
      </c>
      <c r="N86" s="50" t="s">
        <v>3060</v>
      </c>
    </row>
    <row r="87" spans="1:16" ht="12.75">
      <c r="A87" s="50" t="s">
        <v>835</v>
      </c>
      <c r="B87" s="3" t="s">
        <v>135</v>
      </c>
      <c r="C87" s="50" t="str">
        <f t="shared" si="6"/>
        <v>Y3</v>
      </c>
      <c r="D87" s="50" t="str">
        <f>Cobb!$A$2</f>
        <v>Silver</v>
      </c>
      <c r="E87" s="97">
        <v>37653</v>
      </c>
      <c r="F87" s="97" t="s">
        <v>928</v>
      </c>
      <c r="G87" s="50" t="str">
        <f t="shared" si="7"/>
        <v>Bard, Josh (Y3)</v>
      </c>
      <c r="H87" s="95">
        <f t="shared" si="8"/>
        <v>400000</v>
      </c>
      <c r="I87" s="95">
        <f t="shared" si="9"/>
      </c>
      <c r="J87" s="95">
        <f t="shared" si="10"/>
      </c>
      <c r="K87" s="95">
        <f t="shared" si="11"/>
      </c>
      <c r="L87" s="50" t="s">
        <v>3182</v>
      </c>
      <c r="M87" s="57">
        <v>300000</v>
      </c>
      <c r="N87" s="50" t="s">
        <v>3183</v>
      </c>
      <c r="O87" s="57">
        <v>400000</v>
      </c>
      <c r="P87" s="50" t="s">
        <v>828</v>
      </c>
    </row>
    <row r="88" spans="1:14" ht="12.75">
      <c r="A88" s="50" t="s">
        <v>307</v>
      </c>
      <c r="B88" s="3" t="s">
        <v>1471</v>
      </c>
      <c r="C88" s="50" t="str">
        <f t="shared" si="6"/>
        <v>min</v>
      </c>
      <c r="D88" s="50" t="str">
        <f>Mays!$A$2</f>
        <v>Aspen</v>
      </c>
      <c r="E88" s="97">
        <v>38078</v>
      </c>
      <c r="F88" s="97" t="s">
        <v>2697</v>
      </c>
      <c r="G88" s="50" t="str">
        <f t="shared" si="7"/>
        <v>Barfield, Josh (min)</v>
      </c>
      <c r="H88" s="95">
        <f t="shared" si="8"/>
      </c>
      <c r="I88" s="95">
        <f t="shared" si="9"/>
      </c>
      <c r="J88" s="95">
        <f t="shared" si="10"/>
      </c>
      <c r="K88" s="95">
        <f t="shared" si="11"/>
      </c>
      <c r="L88" s="50" t="s">
        <v>3060</v>
      </c>
      <c r="N88" s="50" t="s">
        <v>3060</v>
      </c>
    </row>
    <row r="89" spans="1:14" ht="12.75">
      <c r="A89" s="50" t="s">
        <v>235</v>
      </c>
      <c r="B89" s="3" t="s">
        <v>135</v>
      </c>
      <c r="C89" s="50" t="str">
        <f t="shared" si="6"/>
        <v>free agent</v>
      </c>
      <c r="G89" s="50" t="str">
        <f t="shared" si="7"/>
        <v>Barker, Kevin (free agent)</v>
      </c>
      <c r="H89" s="95">
        <f t="shared" si="8"/>
      </c>
      <c r="I89" s="95">
        <f t="shared" si="9"/>
      </c>
      <c r="J89" s="95">
        <f t="shared" si="10"/>
      </c>
      <c r="K89" s="95">
        <f t="shared" si="11"/>
      </c>
      <c r="L89" s="50" t="s">
        <v>1509</v>
      </c>
      <c r="N89" s="50" t="s">
        <v>1509</v>
      </c>
    </row>
    <row r="90" spans="1:20" ht="12.75">
      <c r="A90" s="50" t="s">
        <v>3150</v>
      </c>
      <c r="B90" s="3" t="s">
        <v>135</v>
      </c>
      <c r="C90" s="50" t="str">
        <f t="shared" si="6"/>
        <v>Y1</v>
      </c>
      <c r="D90" s="50" t="str">
        <f>Mays!$Z$2</f>
        <v>West Oakland</v>
      </c>
      <c r="E90" s="97">
        <v>38384</v>
      </c>
      <c r="F90" s="97" t="s">
        <v>2671</v>
      </c>
      <c r="G90" s="50" t="str">
        <f t="shared" si="7"/>
        <v>Barmes, Clint (Y1)</v>
      </c>
      <c r="H90" s="95">
        <f t="shared" si="8"/>
        <v>200000</v>
      </c>
      <c r="I90" s="95">
        <f t="shared" si="9"/>
        <v>300000</v>
      </c>
      <c r="J90" s="95">
        <f t="shared" si="10"/>
        <v>400000</v>
      </c>
      <c r="K90" s="95">
        <f t="shared" si="11"/>
      </c>
      <c r="L90" s="50" t="s">
        <v>3180</v>
      </c>
      <c r="M90" s="95">
        <v>100000</v>
      </c>
      <c r="N90" s="50" t="s">
        <v>3181</v>
      </c>
      <c r="O90" s="57">
        <v>200000</v>
      </c>
      <c r="P90" s="50" t="s">
        <v>3182</v>
      </c>
      <c r="Q90" s="57">
        <v>300000</v>
      </c>
      <c r="R90" s="50" t="s">
        <v>3183</v>
      </c>
      <c r="S90" s="57">
        <v>400000</v>
      </c>
      <c r="T90" s="50" t="s">
        <v>828</v>
      </c>
    </row>
    <row r="91" spans="1:14" ht="12.75">
      <c r="A91" s="50" t="s">
        <v>236</v>
      </c>
      <c r="B91" s="3" t="s">
        <v>135</v>
      </c>
      <c r="C91" s="50" t="str">
        <f t="shared" si="6"/>
        <v>ARB-Y7</v>
      </c>
      <c r="D91" s="50" t="str">
        <f>Cobb!$A$2</f>
        <v>Silver</v>
      </c>
      <c r="E91" s="97">
        <v>37653</v>
      </c>
      <c r="F91" s="97" t="s">
        <v>928</v>
      </c>
      <c r="G91" s="50" t="str">
        <f t="shared" si="7"/>
        <v>Barrett, Michael (ARB-Y7)</v>
      </c>
      <c r="H91" s="95">
        <f t="shared" si="8"/>
      </c>
      <c r="I91" s="95">
        <f t="shared" si="9"/>
      </c>
      <c r="J91" s="95">
        <f t="shared" si="10"/>
      </c>
      <c r="K91" s="95">
        <f t="shared" si="11"/>
      </c>
      <c r="L91" s="50" t="s">
        <v>2821</v>
      </c>
      <c r="M91" s="57">
        <v>1600000</v>
      </c>
      <c r="N91" s="50" t="s">
        <v>2820</v>
      </c>
    </row>
    <row r="92" spans="1:20" ht="12.75">
      <c r="A92" s="50" t="s">
        <v>3122</v>
      </c>
      <c r="B92" s="3" t="s">
        <v>135</v>
      </c>
      <c r="C92" s="50" t="str">
        <f t="shared" si="6"/>
        <v>Y1</v>
      </c>
      <c r="D92" s="50" t="str">
        <f>Cobb!$U$2</f>
        <v>Santa Barbara</v>
      </c>
      <c r="E92" s="97">
        <v>38384</v>
      </c>
      <c r="F92" s="97" t="s">
        <v>2671</v>
      </c>
      <c r="G92" s="50" t="str">
        <f t="shared" si="7"/>
        <v>Bartlett, Jason (Y1)</v>
      </c>
      <c r="H92" s="95">
        <f t="shared" si="8"/>
        <v>200000</v>
      </c>
      <c r="I92" s="95">
        <f t="shared" si="9"/>
        <v>300000</v>
      </c>
      <c r="J92" s="95">
        <f t="shared" si="10"/>
        <v>400000</v>
      </c>
      <c r="K92" s="95">
        <f t="shared" si="11"/>
      </c>
      <c r="L92" s="50" t="s">
        <v>3180</v>
      </c>
      <c r="M92" s="95">
        <v>100000</v>
      </c>
      <c r="N92" s="50" t="s">
        <v>3181</v>
      </c>
      <c r="O92" s="57">
        <v>200000</v>
      </c>
      <c r="P92" s="50" t="s">
        <v>3182</v>
      </c>
      <c r="Q92" s="57">
        <v>300000</v>
      </c>
      <c r="R92" s="50" t="s">
        <v>3183</v>
      </c>
      <c r="S92" s="57">
        <v>400000</v>
      </c>
      <c r="T92" s="50" t="s">
        <v>828</v>
      </c>
    </row>
    <row r="93" spans="1:14" ht="12.75">
      <c r="A93" s="50" t="s">
        <v>3118</v>
      </c>
      <c r="B93" s="3" t="s">
        <v>1471</v>
      </c>
      <c r="C93" s="50" t="str">
        <f t="shared" si="6"/>
        <v>min</v>
      </c>
      <c r="D93" s="50" t="str">
        <f>Mays!$U$2</f>
        <v>Torrington</v>
      </c>
      <c r="E93" s="97">
        <v>38384</v>
      </c>
      <c r="F93" s="97" t="s">
        <v>2671</v>
      </c>
      <c r="G93" s="50" t="str">
        <f t="shared" si="7"/>
        <v>Barton, Daric (min)</v>
      </c>
      <c r="H93" s="95">
        <f t="shared" si="8"/>
      </c>
      <c r="I93" s="95">
        <f t="shared" si="9"/>
      </c>
      <c r="J93" s="95">
        <f t="shared" si="10"/>
      </c>
      <c r="K93" s="95">
        <f t="shared" si="11"/>
      </c>
      <c r="L93" s="50" t="s">
        <v>3060</v>
      </c>
      <c r="N93" s="50" t="s">
        <v>3060</v>
      </c>
    </row>
    <row r="94" spans="1:14" ht="12.75">
      <c r="A94" s="50" t="s">
        <v>2387</v>
      </c>
      <c r="B94" s="3" t="s">
        <v>1469</v>
      </c>
      <c r="C94" s="50" t="str">
        <f t="shared" si="6"/>
        <v>free agent</v>
      </c>
      <c r="G94" s="50" t="str">
        <f t="shared" si="7"/>
        <v>Batista, Miguel (free agent)</v>
      </c>
      <c r="H94" s="95">
        <f t="shared" si="8"/>
      </c>
      <c r="I94" s="95">
        <f t="shared" si="9"/>
      </c>
      <c r="J94" s="95">
        <f t="shared" si="10"/>
      </c>
      <c r="K94" s="95">
        <f t="shared" si="11"/>
      </c>
      <c r="L94" s="50" t="s">
        <v>1384</v>
      </c>
      <c r="M94" s="95">
        <v>1900000</v>
      </c>
      <c r="N94" s="50" t="s">
        <v>1509</v>
      </c>
    </row>
    <row r="95" spans="1:14" ht="12.75">
      <c r="A95" s="50" t="s">
        <v>622</v>
      </c>
      <c r="B95" s="3" t="s">
        <v>135</v>
      </c>
      <c r="C95" s="50" t="str">
        <f t="shared" si="6"/>
        <v>free agent</v>
      </c>
      <c r="G95" s="50" t="str">
        <f t="shared" si="7"/>
        <v>Batista, Tony (free agent)</v>
      </c>
      <c r="H95" s="95">
        <f t="shared" si="8"/>
      </c>
      <c r="I95" s="95">
        <f t="shared" si="9"/>
      </c>
      <c r="J95" s="95">
        <f t="shared" si="10"/>
      </c>
      <c r="K95" s="95">
        <f t="shared" si="11"/>
      </c>
      <c r="L95" s="50" t="s">
        <v>1384</v>
      </c>
      <c r="M95" s="95">
        <v>1900000</v>
      </c>
      <c r="N95" s="50" t="s">
        <v>1509</v>
      </c>
    </row>
    <row r="96" spans="1:14" ht="12.75">
      <c r="A96" s="50" t="s">
        <v>666</v>
      </c>
      <c r="B96" s="3" t="s">
        <v>1469</v>
      </c>
      <c r="C96" s="50" t="str">
        <f t="shared" si="6"/>
        <v>ARB-Y5</v>
      </c>
      <c r="D96" s="50" t="str">
        <f>Aaron!$Z$2</f>
        <v>Port Richey</v>
      </c>
      <c r="E96" s="97">
        <v>37653</v>
      </c>
      <c r="F96" s="97" t="s">
        <v>928</v>
      </c>
      <c r="G96" s="50" t="str">
        <f t="shared" si="7"/>
        <v>Bauer, Rick (ARB-Y5)</v>
      </c>
      <c r="H96" s="95">
        <f t="shared" si="8"/>
      </c>
      <c r="I96" s="95">
        <f t="shared" si="9"/>
      </c>
      <c r="J96" s="95">
        <f t="shared" si="10"/>
      </c>
      <c r="K96" s="95">
        <f t="shared" si="11"/>
      </c>
      <c r="L96" s="50" t="s">
        <v>2311</v>
      </c>
      <c r="M96" s="57">
        <v>600000</v>
      </c>
      <c r="N96" s="50" t="s">
        <v>709</v>
      </c>
    </row>
    <row r="97" spans="1:16" ht="12.75">
      <c r="A97" s="50" t="s">
        <v>2403</v>
      </c>
      <c r="B97" s="3" t="s">
        <v>135</v>
      </c>
      <c r="C97" s="50" t="str">
        <f t="shared" si="6"/>
        <v>2,F2-1.2M</v>
      </c>
      <c r="D97" s="50" t="str">
        <f>Aaron!$F$2</f>
        <v>Buckeye</v>
      </c>
      <c r="E97" s="97">
        <v>38323</v>
      </c>
      <c r="F97" s="97" t="s">
        <v>948</v>
      </c>
      <c r="G97" s="50" t="str">
        <f t="shared" si="7"/>
        <v>Bautista, Danny (2,F2-1.2M)</v>
      </c>
      <c r="H97" s="95">
        <f t="shared" si="8"/>
        <v>600000</v>
      </c>
      <c r="I97" s="95">
        <f t="shared" si="9"/>
      </c>
      <c r="J97" s="95">
        <f t="shared" si="10"/>
      </c>
      <c r="K97" s="95">
        <f t="shared" si="11"/>
      </c>
      <c r="L97" s="50" t="s">
        <v>299</v>
      </c>
      <c r="M97" s="57">
        <v>600000</v>
      </c>
      <c r="N97" s="50" t="s">
        <v>300</v>
      </c>
      <c r="O97" s="57">
        <v>600000</v>
      </c>
      <c r="P97" s="50" t="s">
        <v>1509</v>
      </c>
    </row>
    <row r="98" spans="1:20" ht="12.75">
      <c r="A98" s="50" t="s">
        <v>3145</v>
      </c>
      <c r="B98" s="3" t="s">
        <v>1469</v>
      </c>
      <c r="C98" s="50" t="str">
        <f t="shared" si="6"/>
        <v>Y1</v>
      </c>
      <c r="D98" s="50" t="str">
        <f>Mays!$P$2</f>
        <v>Northwoods</v>
      </c>
      <c r="E98" s="97">
        <v>38384</v>
      </c>
      <c r="F98" s="97" t="s">
        <v>2671</v>
      </c>
      <c r="G98" s="50" t="str">
        <f t="shared" si="7"/>
        <v>Bautista, Denny (Y1)</v>
      </c>
      <c r="H98" s="95">
        <f t="shared" si="8"/>
        <v>200000</v>
      </c>
      <c r="I98" s="95">
        <f t="shared" si="9"/>
        <v>300000</v>
      </c>
      <c r="J98" s="95">
        <f t="shared" si="10"/>
        <v>400000</v>
      </c>
      <c r="K98" s="95">
        <f t="shared" si="11"/>
      </c>
      <c r="L98" s="50" t="s">
        <v>3180</v>
      </c>
      <c r="M98" s="95">
        <v>100000</v>
      </c>
      <c r="N98" s="50" t="s">
        <v>3181</v>
      </c>
      <c r="O98" s="57">
        <v>200000</v>
      </c>
      <c r="P98" s="50" t="s">
        <v>3182</v>
      </c>
      <c r="Q98" s="57">
        <v>300000</v>
      </c>
      <c r="R98" s="50" t="s">
        <v>3183</v>
      </c>
      <c r="S98" s="57">
        <v>400000</v>
      </c>
      <c r="T98" s="50" t="s">
        <v>828</v>
      </c>
    </row>
    <row r="99" spans="1:16" ht="12.75">
      <c r="A99" s="106" t="s">
        <v>2190</v>
      </c>
      <c r="B99" s="3" t="s">
        <v>135</v>
      </c>
      <c r="C99" s="50" t="str">
        <f t="shared" si="6"/>
        <v>Y3</v>
      </c>
      <c r="D99" s="50" t="str">
        <f>Mays!$P$2</f>
        <v>Northwoods</v>
      </c>
      <c r="E99" s="105">
        <v>38018</v>
      </c>
      <c r="F99" s="105" t="s">
        <v>2295</v>
      </c>
      <c r="G99" s="50" t="str">
        <f t="shared" si="7"/>
        <v>Bay, Jason (Y3)</v>
      </c>
      <c r="H99" s="95">
        <f t="shared" si="8"/>
        <v>400000</v>
      </c>
      <c r="I99" s="95">
        <f t="shared" si="9"/>
      </c>
      <c r="J99" s="95">
        <f t="shared" si="10"/>
      </c>
      <c r="K99" s="95">
        <f t="shared" si="11"/>
      </c>
      <c r="L99" s="50" t="s">
        <v>3182</v>
      </c>
      <c r="M99" s="57">
        <v>300000</v>
      </c>
      <c r="N99" s="50" t="s">
        <v>3183</v>
      </c>
      <c r="O99" s="57">
        <v>400000</v>
      </c>
      <c r="P99" s="50" t="s">
        <v>828</v>
      </c>
    </row>
    <row r="100" spans="1:15" ht="12.75">
      <c r="A100" s="50" t="s">
        <v>1251</v>
      </c>
      <c r="B100" s="3" t="s">
        <v>1469</v>
      </c>
      <c r="C100" s="50" t="str">
        <f t="shared" si="6"/>
        <v>MM</v>
      </c>
      <c r="D100" s="50" t="str">
        <f>Mays!$K$2</f>
        <v>Maryland</v>
      </c>
      <c r="E100" s="97">
        <v>38384</v>
      </c>
      <c r="F100" s="97" t="s">
        <v>2671</v>
      </c>
      <c r="G100" s="50" t="str">
        <f t="shared" si="7"/>
        <v>Bazardo, Yorman (MM)</v>
      </c>
      <c r="H100" s="95">
        <f t="shared" si="8"/>
        <v>100000</v>
      </c>
      <c r="I100" s="95">
        <f t="shared" si="9"/>
      </c>
      <c r="J100" s="95">
        <f t="shared" si="10"/>
      </c>
      <c r="K100" s="95">
        <f t="shared" si="11"/>
      </c>
      <c r="L100" s="50" t="s">
        <v>3060</v>
      </c>
      <c r="N100" s="50" t="s">
        <v>3180</v>
      </c>
      <c r="O100" s="95">
        <v>100000</v>
      </c>
    </row>
    <row r="101" spans="1:14" ht="12.75">
      <c r="A101" s="50" t="s">
        <v>1890</v>
      </c>
      <c r="B101" s="3" t="s">
        <v>1469</v>
      </c>
      <c r="C101" s="50" t="str">
        <f t="shared" si="6"/>
        <v>free agent</v>
      </c>
      <c r="G101" s="50" t="str">
        <f t="shared" si="7"/>
        <v>Beck, Rod (free agent)</v>
      </c>
      <c r="H101" s="95">
        <f t="shared" si="8"/>
      </c>
      <c r="I101" s="95">
        <f t="shared" si="9"/>
      </c>
      <c r="J101" s="95">
        <f t="shared" si="10"/>
      </c>
      <c r="K101" s="95">
        <f t="shared" si="11"/>
      </c>
      <c r="L101" s="50" t="s">
        <v>1509</v>
      </c>
      <c r="N101" s="50" t="s">
        <v>1509</v>
      </c>
    </row>
    <row r="102" spans="1:14" ht="12.75">
      <c r="A102" s="50" t="s">
        <v>2035</v>
      </c>
      <c r="B102" s="3" t="s">
        <v>1469</v>
      </c>
      <c r="C102" s="50" t="str">
        <f t="shared" si="6"/>
        <v>ARB-Y4</v>
      </c>
      <c r="D102" s="50" t="str">
        <f>Mays!$K$2</f>
        <v>Maryland</v>
      </c>
      <c r="E102" s="97">
        <v>37956</v>
      </c>
      <c r="F102" s="97" t="s">
        <v>3018</v>
      </c>
      <c r="G102" s="50" t="str">
        <f t="shared" si="7"/>
        <v>Beckett, Josh (ARB-Y4)</v>
      </c>
      <c r="H102" s="95">
        <f t="shared" si="8"/>
      </c>
      <c r="I102" s="95">
        <f t="shared" si="9"/>
      </c>
      <c r="J102" s="95">
        <f t="shared" si="10"/>
      </c>
      <c r="K102" s="95">
        <f t="shared" si="11"/>
      </c>
      <c r="L102" s="50" t="s">
        <v>3183</v>
      </c>
      <c r="M102" s="57">
        <v>400000</v>
      </c>
      <c r="N102" s="50" t="s">
        <v>828</v>
      </c>
    </row>
    <row r="103" spans="1:18" ht="12.75">
      <c r="A103" s="50" t="s">
        <v>1753</v>
      </c>
      <c r="B103" s="3" t="s">
        <v>1469</v>
      </c>
      <c r="C103" s="50" t="str">
        <f t="shared" si="6"/>
        <v>Y2</v>
      </c>
      <c r="D103" s="50" t="str">
        <f>Mays!$A$2</f>
        <v>Aspen</v>
      </c>
      <c r="E103" s="97">
        <v>37653</v>
      </c>
      <c r="F103" s="97" t="s">
        <v>928</v>
      </c>
      <c r="G103" s="50" t="str">
        <f t="shared" si="7"/>
        <v>Bedard, Erik (Y2)</v>
      </c>
      <c r="H103" s="95">
        <f t="shared" si="8"/>
        <v>300000</v>
      </c>
      <c r="I103" s="95">
        <f t="shared" si="9"/>
        <v>400000</v>
      </c>
      <c r="J103" s="95">
        <f t="shared" si="10"/>
      </c>
      <c r="K103" s="95">
        <f t="shared" si="11"/>
      </c>
      <c r="L103" s="50" t="s">
        <v>3181</v>
      </c>
      <c r="M103" s="57">
        <v>200000</v>
      </c>
      <c r="N103" s="50" t="s">
        <v>3182</v>
      </c>
      <c r="O103" s="57">
        <v>300000</v>
      </c>
      <c r="P103" s="50" t="s">
        <v>3183</v>
      </c>
      <c r="Q103" s="57">
        <v>400000</v>
      </c>
      <c r="R103" s="50" t="s">
        <v>828</v>
      </c>
    </row>
    <row r="104" spans="1:14" ht="12.75">
      <c r="A104" s="50" t="s">
        <v>667</v>
      </c>
      <c r="B104" s="3" t="s">
        <v>1469</v>
      </c>
      <c r="C104" s="50" t="str">
        <f t="shared" si="6"/>
        <v>free agent</v>
      </c>
      <c r="G104" s="50" t="str">
        <f t="shared" si="7"/>
        <v>Beimel, Joe (free agent)</v>
      </c>
      <c r="H104" s="95">
        <f t="shared" si="8"/>
      </c>
      <c r="I104" s="95">
        <f t="shared" si="9"/>
      </c>
      <c r="J104" s="95">
        <f t="shared" si="10"/>
      </c>
      <c r="K104" s="95">
        <f t="shared" si="11"/>
      </c>
      <c r="L104" s="50" t="s">
        <v>1509</v>
      </c>
      <c r="N104" s="50" t="s">
        <v>1509</v>
      </c>
    </row>
    <row r="105" spans="1:14" ht="12.75">
      <c r="A105" s="50" t="s">
        <v>3042</v>
      </c>
      <c r="B105" s="3" t="s">
        <v>1469</v>
      </c>
      <c r="C105" s="50" t="str">
        <f t="shared" si="6"/>
        <v>free agent</v>
      </c>
      <c r="G105" s="50" t="str">
        <f t="shared" si="7"/>
        <v>Beirne, Kevin (free agent)</v>
      </c>
      <c r="H105" s="95">
        <f t="shared" si="8"/>
      </c>
      <c r="I105" s="95">
        <f t="shared" si="9"/>
      </c>
      <c r="J105" s="95">
        <f t="shared" si="10"/>
      </c>
      <c r="K105" s="95">
        <f t="shared" si="11"/>
      </c>
      <c r="L105" s="50" t="s">
        <v>1509</v>
      </c>
      <c r="N105" s="50" t="s">
        <v>1509</v>
      </c>
    </row>
    <row r="106" spans="1:20" ht="12.75">
      <c r="A106" s="50" t="s">
        <v>2066</v>
      </c>
      <c r="B106" s="3" t="s">
        <v>1469</v>
      </c>
      <c r="C106" s="50" t="str">
        <f t="shared" si="6"/>
        <v>Y1</v>
      </c>
      <c r="D106" s="50" t="str">
        <f>Ruth!$K$2</f>
        <v>Portland</v>
      </c>
      <c r="E106" s="97">
        <v>38169</v>
      </c>
      <c r="F106" s="97" t="s">
        <v>2830</v>
      </c>
      <c r="G106" s="50" t="str">
        <f t="shared" si="7"/>
        <v>Belisle, Matt (Y1)</v>
      </c>
      <c r="H106" s="95">
        <f t="shared" si="8"/>
        <v>200000</v>
      </c>
      <c r="I106" s="95">
        <f t="shared" si="9"/>
        <v>300000</v>
      </c>
      <c r="J106" s="95">
        <f t="shared" si="10"/>
        <v>400000</v>
      </c>
      <c r="K106" s="95">
        <f t="shared" si="11"/>
      </c>
      <c r="L106" s="50" t="s">
        <v>3180</v>
      </c>
      <c r="M106" s="95">
        <v>100000</v>
      </c>
      <c r="N106" s="50" t="s">
        <v>3181</v>
      </c>
      <c r="O106" s="57">
        <v>200000</v>
      </c>
      <c r="P106" s="50" t="s">
        <v>3182</v>
      </c>
      <c r="Q106" s="57">
        <v>300000</v>
      </c>
      <c r="R106" s="50" t="s">
        <v>3183</v>
      </c>
      <c r="S106" s="57">
        <v>400000</v>
      </c>
      <c r="T106" s="50" t="s">
        <v>828</v>
      </c>
    </row>
    <row r="107" spans="1:14" ht="12.75">
      <c r="A107" s="50" t="s">
        <v>1792</v>
      </c>
      <c r="B107" s="3" t="s">
        <v>135</v>
      </c>
      <c r="C107" s="50" t="str">
        <f t="shared" si="6"/>
        <v>free agent</v>
      </c>
      <c r="G107" s="50" t="str">
        <f t="shared" si="7"/>
        <v>Bell, David (free agent)</v>
      </c>
      <c r="H107" s="95">
        <f t="shared" si="8"/>
      </c>
      <c r="I107" s="95">
        <f t="shared" si="9"/>
      </c>
      <c r="J107" s="95">
        <f t="shared" si="10"/>
      </c>
      <c r="K107" s="95">
        <f t="shared" si="11"/>
      </c>
      <c r="L107" s="50" t="s">
        <v>2688</v>
      </c>
      <c r="M107" s="95">
        <v>3000000</v>
      </c>
      <c r="N107" s="50" t="s">
        <v>1509</v>
      </c>
    </row>
    <row r="108" spans="1:20" ht="12.75">
      <c r="A108" s="50" t="s">
        <v>1204</v>
      </c>
      <c r="B108" s="3" t="s">
        <v>1469</v>
      </c>
      <c r="C108" s="50" t="str">
        <f t="shared" si="6"/>
        <v>Y1</v>
      </c>
      <c r="D108" s="50" t="str">
        <f>Ruth!$Z$2</f>
        <v>Williamsburg</v>
      </c>
      <c r="E108" s="97">
        <v>38384</v>
      </c>
      <c r="F108" s="97" t="s">
        <v>2671</v>
      </c>
      <c r="G108" s="50" t="str">
        <f t="shared" si="7"/>
        <v>Bell, Heath (Y1)</v>
      </c>
      <c r="H108" s="95">
        <f t="shared" si="8"/>
        <v>200000</v>
      </c>
      <c r="I108" s="95">
        <f t="shared" si="9"/>
        <v>300000</v>
      </c>
      <c r="J108" s="95">
        <f t="shared" si="10"/>
        <v>400000</v>
      </c>
      <c r="K108" s="95">
        <f t="shared" si="11"/>
      </c>
      <c r="L108" s="50" t="s">
        <v>3180</v>
      </c>
      <c r="M108" s="95">
        <v>100000</v>
      </c>
      <c r="N108" s="50" t="s">
        <v>3181</v>
      </c>
      <c r="O108" s="57">
        <v>200000</v>
      </c>
      <c r="P108" s="50" t="s">
        <v>3182</v>
      </c>
      <c r="Q108" s="57">
        <v>300000</v>
      </c>
      <c r="R108" s="50" t="s">
        <v>3183</v>
      </c>
      <c r="S108" s="57">
        <v>400000</v>
      </c>
      <c r="T108" s="50" t="s">
        <v>828</v>
      </c>
    </row>
    <row r="109" spans="1:14" ht="12.75">
      <c r="A109" s="50" t="s">
        <v>1378</v>
      </c>
      <c r="B109" s="3" t="s">
        <v>135</v>
      </c>
      <c r="C109" s="50" t="str">
        <f t="shared" si="6"/>
        <v>free agent</v>
      </c>
      <c r="G109" s="50" t="str">
        <f t="shared" si="7"/>
        <v>Bell, Jay (free agent)</v>
      </c>
      <c r="H109" s="95">
        <f t="shared" si="8"/>
      </c>
      <c r="I109" s="95">
        <f t="shared" si="9"/>
      </c>
      <c r="J109" s="95">
        <f t="shared" si="10"/>
      </c>
      <c r="K109" s="95">
        <f t="shared" si="11"/>
      </c>
      <c r="L109" s="50" t="s">
        <v>1509</v>
      </c>
      <c r="N109" s="50" t="s">
        <v>1509</v>
      </c>
    </row>
    <row r="110" spans="1:14" ht="12.75">
      <c r="A110" s="50" t="s">
        <v>3043</v>
      </c>
      <c r="B110" s="3" t="s">
        <v>1469</v>
      </c>
      <c r="C110" s="50" t="str">
        <f t="shared" si="6"/>
        <v>free agent</v>
      </c>
      <c r="G110" s="50" t="str">
        <f t="shared" si="7"/>
        <v>Bell, Rob (free agent)</v>
      </c>
      <c r="H110" s="95">
        <f t="shared" si="8"/>
      </c>
      <c r="I110" s="95">
        <f t="shared" si="9"/>
      </c>
      <c r="J110" s="95">
        <f t="shared" si="10"/>
      </c>
      <c r="K110" s="95">
        <f t="shared" si="11"/>
      </c>
      <c r="L110" s="50" t="s">
        <v>300</v>
      </c>
      <c r="M110" s="57">
        <v>600000</v>
      </c>
      <c r="N110" s="50" t="s">
        <v>1509</v>
      </c>
    </row>
    <row r="111" spans="1:14" ht="12.75">
      <c r="A111" s="50" t="s">
        <v>641</v>
      </c>
      <c r="B111" s="3" t="s">
        <v>135</v>
      </c>
      <c r="C111" s="50" t="str">
        <f t="shared" si="6"/>
        <v>free agent</v>
      </c>
      <c r="G111" s="50" t="str">
        <f t="shared" si="7"/>
        <v>Bellhorn, Mark (free agent)</v>
      </c>
      <c r="H111" s="95">
        <f t="shared" si="8"/>
      </c>
      <c r="I111" s="95">
        <f t="shared" si="9"/>
      </c>
      <c r="J111" s="95">
        <f t="shared" si="10"/>
      </c>
      <c r="K111" s="95">
        <f t="shared" si="11"/>
      </c>
      <c r="L111" s="50" t="s">
        <v>302</v>
      </c>
      <c r="M111" s="57">
        <v>375000</v>
      </c>
      <c r="N111" s="50" t="s">
        <v>1509</v>
      </c>
    </row>
    <row r="112" spans="1:14" ht="12.75">
      <c r="A112" s="50" t="s">
        <v>237</v>
      </c>
      <c r="B112" s="3" t="s">
        <v>135</v>
      </c>
      <c r="C112" s="50" t="str">
        <f t="shared" si="6"/>
        <v>ARB-Y7</v>
      </c>
      <c r="D112" s="50" t="str">
        <f>Ruth!$A$2</f>
        <v>Plum Island</v>
      </c>
      <c r="E112" s="97">
        <v>38353</v>
      </c>
      <c r="F112" s="97" t="s">
        <v>2722</v>
      </c>
      <c r="G112" s="50" t="str">
        <f t="shared" si="7"/>
        <v>Belliard, Ron (ARB-Y7)</v>
      </c>
      <c r="H112" s="95">
        <f t="shared" si="8"/>
      </c>
      <c r="I112" s="95">
        <f t="shared" si="9"/>
      </c>
      <c r="J112" s="95">
        <f t="shared" si="10"/>
      </c>
      <c r="K112" s="95">
        <f t="shared" si="11"/>
      </c>
      <c r="L112" s="50" t="s">
        <v>2821</v>
      </c>
      <c r="M112" s="57">
        <v>1200000</v>
      </c>
      <c r="N112" s="50" t="s">
        <v>2820</v>
      </c>
    </row>
    <row r="113" spans="1:14" ht="12.75">
      <c r="A113" s="50" t="s">
        <v>811</v>
      </c>
      <c r="B113" s="3" t="s">
        <v>135</v>
      </c>
      <c r="C113" s="50" t="str">
        <f t="shared" si="6"/>
        <v>free agent</v>
      </c>
      <c r="G113" s="50" t="str">
        <f t="shared" si="7"/>
        <v>Bellinger, Clay (free agent)</v>
      </c>
      <c r="H113" s="95">
        <f t="shared" si="8"/>
      </c>
      <c r="I113" s="95">
        <f t="shared" si="9"/>
      </c>
      <c r="J113" s="95">
        <f t="shared" si="10"/>
      </c>
      <c r="K113" s="95">
        <f t="shared" si="11"/>
      </c>
      <c r="L113" s="50" t="s">
        <v>1509</v>
      </c>
      <c r="N113" s="50" t="s">
        <v>1509</v>
      </c>
    </row>
    <row r="114" spans="1:18" ht="12.75">
      <c r="A114" s="50" t="s">
        <v>2865</v>
      </c>
      <c r="B114" s="3" t="s">
        <v>135</v>
      </c>
      <c r="C114" s="50" t="str">
        <f t="shared" si="6"/>
        <v>4,L5-14M</v>
      </c>
      <c r="D114" s="50" t="str">
        <f>Cobb!$A$2</f>
        <v>Silver</v>
      </c>
      <c r="E114" s="97">
        <v>37653</v>
      </c>
      <c r="F114" s="97" t="s">
        <v>928</v>
      </c>
      <c r="G114" s="50" t="str">
        <f t="shared" si="7"/>
        <v>Beltran, Carlos (4,L5-14M)</v>
      </c>
      <c r="H114" s="95">
        <f t="shared" si="8"/>
        <v>2800000</v>
      </c>
      <c r="I114" s="95">
        <f t="shared" si="9"/>
        <v>2800000</v>
      </c>
      <c r="J114" s="95">
        <f t="shared" si="10"/>
      </c>
      <c r="K114" s="95">
        <f t="shared" si="11"/>
      </c>
      <c r="L114" s="50" t="s">
        <v>1388</v>
      </c>
      <c r="M114" s="95">
        <v>2800000</v>
      </c>
      <c r="N114" s="50" t="s">
        <v>1387</v>
      </c>
      <c r="O114" s="95">
        <v>2800000</v>
      </c>
      <c r="P114" s="50" t="s">
        <v>1386</v>
      </c>
      <c r="Q114" s="95">
        <v>2800000</v>
      </c>
      <c r="R114" s="50" t="s">
        <v>1509</v>
      </c>
    </row>
    <row r="115" spans="1:17" ht="12.75">
      <c r="A115" s="50" t="s">
        <v>2514</v>
      </c>
      <c r="B115" s="3" t="s">
        <v>1469</v>
      </c>
      <c r="C115" s="50" t="str">
        <f t="shared" si="6"/>
        <v>free agent</v>
      </c>
      <c r="G115" s="50" t="str">
        <f t="shared" si="7"/>
        <v>Beltran, Francis (free agent)</v>
      </c>
      <c r="H115" s="95">
        <f t="shared" si="8"/>
      </c>
      <c r="I115" s="95">
        <f t="shared" si="9"/>
      </c>
      <c r="J115" s="95">
        <f t="shared" si="10"/>
      </c>
      <c r="K115" s="95">
        <f t="shared" si="11"/>
      </c>
      <c r="L115" s="50" t="s">
        <v>1509</v>
      </c>
      <c r="M115" s="95"/>
      <c r="N115" s="50" t="s">
        <v>1509</v>
      </c>
      <c r="O115" s="95"/>
      <c r="Q115" s="95"/>
    </row>
    <row r="116" spans="1:17" ht="12.75">
      <c r="A116" s="50" t="s">
        <v>788</v>
      </c>
      <c r="B116" s="3" t="s">
        <v>1469</v>
      </c>
      <c r="C116" s="50" t="str">
        <f t="shared" si="6"/>
        <v>free agent</v>
      </c>
      <c r="G116" s="50" t="str">
        <f t="shared" si="7"/>
        <v>Beltran, Rigo (free agent)</v>
      </c>
      <c r="H116" s="95">
        <f t="shared" si="8"/>
      </c>
      <c r="I116" s="95">
        <f t="shared" si="9"/>
      </c>
      <c r="J116" s="95">
        <f t="shared" si="10"/>
      </c>
      <c r="K116" s="95">
        <f t="shared" si="11"/>
      </c>
      <c r="L116" s="50" t="s">
        <v>1509</v>
      </c>
      <c r="M116" s="95"/>
      <c r="N116" s="50" t="s">
        <v>1509</v>
      </c>
      <c r="O116" s="95"/>
      <c r="Q116" s="95"/>
    </row>
    <row r="117" spans="1:16" ht="12.75">
      <c r="A117" s="50" t="s">
        <v>917</v>
      </c>
      <c r="B117" s="3" t="s">
        <v>135</v>
      </c>
      <c r="C117" s="50" t="str">
        <f t="shared" si="6"/>
        <v>4,I4-6.2M</v>
      </c>
      <c r="D117" s="50" t="str">
        <f>Mays!$U$2</f>
        <v>Torrington</v>
      </c>
      <c r="E117" s="97">
        <v>38412</v>
      </c>
      <c r="F117" s="97" t="s">
        <v>1067</v>
      </c>
      <c r="G117" s="50" t="str">
        <f t="shared" si="7"/>
        <v>Beltre, Adrian (4,I4-6.2M)</v>
      </c>
      <c r="H117" s="95">
        <f t="shared" si="8"/>
        <v>1550000</v>
      </c>
      <c r="I117" s="95">
        <f t="shared" si="9"/>
      </c>
      <c r="J117" s="95">
        <f t="shared" si="10"/>
      </c>
      <c r="K117" s="95">
        <f t="shared" si="11"/>
      </c>
      <c r="L117" s="50" t="s">
        <v>1402</v>
      </c>
      <c r="M117" s="95">
        <v>1550000</v>
      </c>
      <c r="N117" s="50" t="s">
        <v>1403</v>
      </c>
      <c r="O117" s="95">
        <v>1550000</v>
      </c>
      <c r="P117" s="50" t="s">
        <v>1509</v>
      </c>
    </row>
    <row r="118" spans="1:14" ht="12.75">
      <c r="A118" s="50" t="s">
        <v>2919</v>
      </c>
      <c r="B118" s="3" t="s">
        <v>135</v>
      </c>
      <c r="C118" s="50" t="str">
        <f t="shared" si="6"/>
        <v>free agent</v>
      </c>
      <c r="G118" s="50" t="str">
        <f t="shared" si="7"/>
        <v>Benard, Marvin (free agent)</v>
      </c>
      <c r="H118" s="95">
        <f t="shared" si="8"/>
      </c>
      <c r="I118" s="95">
        <f t="shared" si="9"/>
      </c>
      <c r="J118" s="95">
        <f t="shared" si="10"/>
      </c>
      <c r="K118" s="95">
        <f t="shared" si="11"/>
      </c>
      <c r="L118" s="50" t="s">
        <v>1509</v>
      </c>
      <c r="N118" s="50" t="s">
        <v>1509</v>
      </c>
    </row>
    <row r="119" spans="1:14" ht="12.75">
      <c r="A119" s="50" t="s">
        <v>2706</v>
      </c>
      <c r="B119" s="3" t="s">
        <v>1469</v>
      </c>
      <c r="C119" s="50" t="str">
        <f t="shared" si="6"/>
        <v>free agent</v>
      </c>
      <c r="G119" s="50" t="str">
        <f t="shared" si="7"/>
        <v>Benes, Alan (free agent)</v>
      </c>
      <c r="H119" s="95">
        <f t="shared" si="8"/>
      </c>
      <c r="I119" s="95">
        <f t="shared" si="9"/>
      </c>
      <c r="J119" s="95">
        <f t="shared" si="10"/>
      </c>
      <c r="K119" s="95">
        <f t="shared" si="11"/>
      </c>
      <c r="L119" s="50" t="s">
        <v>1509</v>
      </c>
      <c r="N119" s="50" t="s">
        <v>1509</v>
      </c>
    </row>
    <row r="120" spans="1:14" ht="12.75">
      <c r="A120" s="50" t="s">
        <v>1948</v>
      </c>
      <c r="B120" s="3" t="s">
        <v>1469</v>
      </c>
      <c r="C120" s="50" t="str">
        <f t="shared" si="6"/>
        <v>free agent</v>
      </c>
      <c r="G120" s="50" t="str">
        <f t="shared" si="7"/>
        <v>Benes, Andy (free agent)</v>
      </c>
      <c r="H120" s="95">
        <f t="shared" si="8"/>
      </c>
      <c r="I120" s="95">
        <f t="shared" si="9"/>
      </c>
      <c r="J120" s="95">
        <f t="shared" si="10"/>
      </c>
      <c r="K120" s="95">
        <f t="shared" si="11"/>
      </c>
      <c r="L120" s="50" t="s">
        <v>1509</v>
      </c>
      <c r="N120" s="50" t="s">
        <v>1509</v>
      </c>
    </row>
    <row r="121" spans="1:16" ht="12.75">
      <c r="A121" s="50" t="s">
        <v>73</v>
      </c>
      <c r="B121" s="3" t="s">
        <v>1469</v>
      </c>
      <c r="C121" s="50" t="str">
        <f t="shared" si="6"/>
        <v>4,I4-14M</v>
      </c>
      <c r="D121" s="50" t="str">
        <f>Mays!$P$2</f>
        <v>Northwoods</v>
      </c>
      <c r="E121" s="97">
        <v>38443</v>
      </c>
      <c r="F121" s="97" t="s">
        <v>277</v>
      </c>
      <c r="G121" s="50" t="str">
        <f t="shared" si="7"/>
        <v>Benitez, Armando (4,I4-14M)</v>
      </c>
      <c r="H121" s="95">
        <f t="shared" si="8"/>
        <v>3500000</v>
      </c>
      <c r="I121" s="95">
        <f t="shared" si="9"/>
      </c>
      <c r="J121" s="95">
        <f t="shared" si="10"/>
      </c>
      <c r="K121" s="95">
        <f t="shared" si="11"/>
      </c>
      <c r="L121" s="50" t="s">
        <v>2740</v>
      </c>
      <c r="M121" s="95">
        <v>3500000</v>
      </c>
      <c r="N121" s="50" t="s">
        <v>2741</v>
      </c>
      <c r="O121" s="95">
        <v>3500000</v>
      </c>
      <c r="P121" s="50" t="s">
        <v>1509</v>
      </c>
    </row>
    <row r="122" spans="1:14" ht="12.75">
      <c r="A122" s="50" t="s">
        <v>3071</v>
      </c>
      <c r="B122" s="3" t="s">
        <v>135</v>
      </c>
      <c r="C122" s="50" t="str">
        <f t="shared" si="6"/>
        <v>free agent</v>
      </c>
      <c r="G122" s="50" t="str">
        <f t="shared" si="7"/>
        <v>Benjamin, Mike (free agent)</v>
      </c>
      <c r="H122" s="95">
        <f t="shared" si="8"/>
      </c>
      <c r="I122" s="95">
        <f t="shared" si="9"/>
      </c>
      <c r="J122" s="95">
        <f t="shared" si="10"/>
      </c>
      <c r="K122" s="95">
        <f t="shared" si="11"/>
      </c>
      <c r="L122" s="50" t="s">
        <v>1509</v>
      </c>
      <c r="N122" s="50" t="s">
        <v>1509</v>
      </c>
    </row>
    <row r="123" spans="1:14" ht="12.75">
      <c r="A123" s="50" t="s">
        <v>147</v>
      </c>
      <c r="B123" s="3" t="s">
        <v>135</v>
      </c>
      <c r="C123" s="50" t="str">
        <f t="shared" si="6"/>
        <v>ARB-Y5</v>
      </c>
      <c r="D123" s="50" t="str">
        <f>Mays!$F$2</f>
        <v>Mansfield</v>
      </c>
      <c r="E123" s="97">
        <v>38322</v>
      </c>
      <c r="F123" s="97" t="s">
        <v>2795</v>
      </c>
      <c r="G123" s="50" t="str">
        <f t="shared" si="7"/>
        <v>Bennett, Gary (ARB-Y5)</v>
      </c>
      <c r="H123" s="95">
        <f t="shared" si="8"/>
      </c>
      <c r="I123" s="95">
        <f t="shared" si="9"/>
      </c>
      <c r="J123" s="95">
        <f t="shared" si="10"/>
      </c>
      <c r="K123" s="95">
        <f t="shared" si="11"/>
      </c>
      <c r="L123" s="50" t="s">
        <v>2311</v>
      </c>
      <c r="M123" s="57">
        <v>600000</v>
      </c>
      <c r="N123" s="50" t="s">
        <v>709</v>
      </c>
    </row>
    <row r="124" spans="1:18" ht="12.75">
      <c r="A124" s="50" t="s">
        <v>1365</v>
      </c>
      <c r="B124" s="3" t="s">
        <v>1469</v>
      </c>
      <c r="C124" s="50" t="str">
        <f t="shared" si="6"/>
        <v>Y2</v>
      </c>
      <c r="D124" s="50" t="str">
        <f>Mays!$P$2</f>
        <v>Northwoods</v>
      </c>
      <c r="E124" s="97">
        <v>38384</v>
      </c>
      <c r="F124" s="97" t="s">
        <v>2671</v>
      </c>
      <c r="G124" s="50" t="str">
        <f t="shared" si="7"/>
        <v>Bennett, Jeff (Y2)</v>
      </c>
      <c r="H124" s="95">
        <f t="shared" si="8"/>
        <v>300000</v>
      </c>
      <c r="I124" s="95">
        <f t="shared" si="9"/>
        <v>400000</v>
      </c>
      <c r="J124" s="95">
        <f t="shared" si="10"/>
      </c>
      <c r="K124" s="95">
        <f t="shared" si="11"/>
      </c>
      <c r="L124" s="50" t="s">
        <v>3181</v>
      </c>
      <c r="M124" s="57">
        <v>200000</v>
      </c>
      <c r="N124" s="50" t="s">
        <v>3182</v>
      </c>
      <c r="O124" s="57">
        <v>300000</v>
      </c>
      <c r="P124" s="50" t="s">
        <v>3183</v>
      </c>
      <c r="Q124" s="57">
        <v>400000</v>
      </c>
      <c r="R124" s="50" t="s">
        <v>828</v>
      </c>
    </row>
    <row r="125" spans="1:14" ht="12.75">
      <c r="A125" s="50" t="s">
        <v>2036</v>
      </c>
      <c r="B125" s="3" t="s">
        <v>1469</v>
      </c>
      <c r="C125" s="50" t="str">
        <f t="shared" si="6"/>
        <v>ARB-Y4</v>
      </c>
      <c r="D125" s="50" t="str">
        <f>Ruth!$K$2</f>
        <v>Portland</v>
      </c>
      <c r="E125" s="97">
        <v>37653</v>
      </c>
      <c r="F125" s="97" t="s">
        <v>928</v>
      </c>
      <c r="G125" s="50" t="str">
        <f t="shared" si="7"/>
        <v>Benoit, Joaquin (ARB-Y4)</v>
      </c>
      <c r="H125" s="95">
        <f t="shared" si="8"/>
      </c>
      <c r="I125" s="95">
        <f t="shared" si="9"/>
      </c>
      <c r="J125" s="95">
        <f t="shared" si="10"/>
      </c>
      <c r="K125" s="95">
        <f t="shared" si="11"/>
      </c>
      <c r="L125" s="50" t="s">
        <v>3183</v>
      </c>
      <c r="M125" s="57">
        <v>400000</v>
      </c>
      <c r="N125" s="50" t="s">
        <v>828</v>
      </c>
    </row>
    <row r="126" spans="1:14" ht="12.75">
      <c r="A126" s="50" t="s">
        <v>338</v>
      </c>
      <c r="B126" s="3" t="s">
        <v>1469</v>
      </c>
      <c r="C126" s="50" t="str">
        <f t="shared" si="6"/>
        <v>ARB-Y7</v>
      </c>
      <c r="D126" s="50" t="str">
        <f>Aaron!$Z$2</f>
        <v>Port Richey</v>
      </c>
      <c r="E126" s="97">
        <v>38047</v>
      </c>
      <c r="F126" s="97" t="s">
        <v>2401</v>
      </c>
      <c r="G126" s="50" t="str">
        <f t="shared" si="7"/>
        <v>Benson, Kris (ARB-Y7)</v>
      </c>
      <c r="H126" s="95">
        <f t="shared" si="8"/>
      </c>
      <c r="I126" s="95">
        <f t="shared" si="9"/>
      </c>
      <c r="J126" s="95">
        <f t="shared" si="10"/>
      </c>
      <c r="K126" s="95">
        <f t="shared" si="11"/>
      </c>
      <c r="L126" s="50" t="s">
        <v>2821</v>
      </c>
      <c r="M126" s="57">
        <v>2000000</v>
      </c>
      <c r="N126" s="50" t="s">
        <v>2820</v>
      </c>
    </row>
    <row r="127" spans="1:14" ht="12.75">
      <c r="A127" s="50" t="s">
        <v>126</v>
      </c>
      <c r="B127" s="3" t="s">
        <v>1469</v>
      </c>
      <c r="C127" s="50" t="str">
        <f t="shared" si="6"/>
        <v>free agent</v>
      </c>
      <c r="G127" s="50" t="str">
        <f t="shared" si="7"/>
        <v>Bere, Jason (free agent)</v>
      </c>
      <c r="H127" s="95">
        <f t="shared" si="8"/>
      </c>
      <c r="I127" s="95">
        <f t="shared" si="9"/>
      </c>
      <c r="J127" s="95">
        <f t="shared" si="10"/>
      </c>
      <c r="K127" s="95">
        <f t="shared" si="11"/>
      </c>
      <c r="L127" s="50" t="s">
        <v>1509</v>
      </c>
      <c r="M127" s="95"/>
      <c r="N127" s="50" t="s">
        <v>1509</v>
      </c>
    </row>
    <row r="128" spans="1:14" ht="12.75">
      <c r="A128" s="50" t="s">
        <v>1493</v>
      </c>
      <c r="B128" s="3" t="s">
        <v>135</v>
      </c>
      <c r="C128" s="50" t="str">
        <f t="shared" si="6"/>
        <v>free agent</v>
      </c>
      <c r="G128" s="50" t="str">
        <f t="shared" si="7"/>
        <v>Berg, Dave (free agent)</v>
      </c>
      <c r="H128" s="95">
        <f t="shared" si="8"/>
      </c>
      <c r="I128" s="95">
        <f t="shared" si="9"/>
      </c>
      <c r="J128" s="95">
        <f t="shared" si="10"/>
      </c>
      <c r="K128" s="95">
        <f t="shared" si="11"/>
      </c>
      <c r="L128" s="50" t="s">
        <v>2343</v>
      </c>
      <c r="M128" s="57">
        <v>260000</v>
      </c>
      <c r="N128" s="50" t="s">
        <v>1509</v>
      </c>
    </row>
    <row r="129" spans="1:14" ht="12.75">
      <c r="A129" s="50" t="s">
        <v>2752</v>
      </c>
      <c r="B129" s="3" t="s">
        <v>135</v>
      </c>
      <c r="C129" s="50" t="str">
        <f t="shared" si="6"/>
        <v>free agent</v>
      </c>
      <c r="G129" s="50" t="str">
        <f t="shared" si="7"/>
        <v>Berger, Brandon (free agent)</v>
      </c>
      <c r="H129" s="95">
        <f t="shared" si="8"/>
      </c>
      <c r="I129" s="95">
        <f t="shared" si="9"/>
      </c>
      <c r="J129" s="95">
        <f t="shared" si="10"/>
      </c>
      <c r="K129" s="95">
        <f t="shared" si="11"/>
      </c>
      <c r="L129" s="50" t="s">
        <v>1509</v>
      </c>
      <c r="N129" s="50" t="s">
        <v>1509</v>
      </c>
    </row>
    <row r="130" spans="1:14" ht="12.75">
      <c r="A130" s="50" t="s">
        <v>812</v>
      </c>
      <c r="B130" s="3" t="s">
        <v>135</v>
      </c>
      <c r="C130" s="50" t="str">
        <f t="shared" si="6"/>
        <v>free agent</v>
      </c>
      <c r="G130" s="50" t="str">
        <f t="shared" si="7"/>
        <v>Bergeron, Peter (free agent)</v>
      </c>
      <c r="H130" s="95">
        <f t="shared" si="8"/>
      </c>
      <c r="I130" s="95">
        <f t="shared" si="9"/>
      </c>
      <c r="J130" s="95">
        <f t="shared" si="10"/>
      </c>
      <c r="K130" s="95">
        <f t="shared" si="11"/>
      </c>
      <c r="L130" s="50" t="s">
        <v>1509</v>
      </c>
      <c r="N130" s="50" t="s">
        <v>1509</v>
      </c>
    </row>
    <row r="131" spans="1:15" ht="12.75">
      <c r="A131" s="50" t="s">
        <v>1250</v>
      </c>
      <c r="B131" s="3" t="s">
        <v>135</v>
      </c>
      <c r="C131" s="50" t="str">
        <f aca="true" t="shared" si="12" ref="C131:C194">$N131</f>
        <v>MM</v>
      </c>
      <c r="D131" s="50" t="str">
        <f>Aaron!$Z$2</f>
        <v>Port Richey</v>
      </c>
      <c r="E131" s="97">
        <v>38384</v>
      </c>
      <c r="F131" s="97" t="s">
        <v>2671</v>
      </c>
      <c r="G131" s="50" t="str">
        <f aca="true" t="shared" si="13" ref="G131:G193">CONCATENATE(A131," (",C131,")")</f>
        <v>Bergolla, William (MM)</v>
      </c>
      <c r="H131" s="95">
        <f aca="true" t="shared" si="14" ref="H131:H194">IF(ISBLANK($O131),"",$O131)</f>
        <v>100000</v>
      </c>
      <c r="I131" s="95">
        <f aca="true" t="shared" si="15" ref="I131:I194">IF(ISBLANK($Q131),"",$Q131)</f>
      </c>
      <c r="J131" s="95">
        <f aca="true" t="shared" si="16" ref="J131:J194">IF(ISBLANK($S131),"",$S131)</f>
      </c>
      <c r="K131" s="95">
        <f aca="true" t="shared" si="17" ref="K131:K194">IF(ISBLANK($U131),"",$U131)</f>
      </c>
      <c r="L131" s="50" t="s">
        <v>3060</v>
      </c>
      <c r="N131" s="50" t="s">
        <v>3180</v>
      </c>
      <c r="O131" s="95">
        <v>100000</v>
      </c>
    </row>
    <row r="132" spans="1:18" ht="12.75">
      <c r="A132" s="50" t="s">
        <v>2866</v>
      </c>
      <c r="B132" s="3" t="s">
        <v>135</v>
      </c>
      <c r="C132" s="50" t="str">
        <f t="shared" si="12"/>
        <v>4,L5-14M</v>
      </c>
      <c r="D132" s="50" t="str">
        <f>Ruth!$Z$2</f>
        <v>Williamsburg</v>
      </c>
      <c r="E132" s="97">
        <v>38443</v>
      </c>
      <c r="F132" s="97" t="s">
        <v>243</v>
      </c>
      <c r="G132" s="50" t="str">
        <f t="shared" si="13"/>
        <v>Berkman, Lance (4,L5-14M)</v>
      </c>
      <c r="H132" s="95">
        <f t="shared" si="14"/>
        <v>2800000</v>
      </c>
      <c r="I132" s="95">
        <f t="shared" si="15"/>
        <v>2800000</v>
      </c>
      <c r="J132" s="95">
        <f t="shared" si="16"/>
      </c>
      <c r="K132" s="95">
        <f t="shared" si="17"/>
      </c>
      <c r="L132" s="50" t="s">
        <v>1388</v>
      </c>
      <c r="M132" s="95">
        <v>2800000</v>
      </c>
      <c r="N132" s="50" t="s">
        <v>1387</v>
      </c>
      <c r="O132" s="95">
        <v>2800000</v>
      </c>
      <c r="P132" s="50" t="s">
        <v>1386</v>
      </c>
      <c r="Q132" s="95">
        <v>2800000</v>
      </c>
      <c r="R132" s="50" t="s">
        <v>1509</v>
      </c>
    </row>
    <row r="133" spans="1:14" ht="12.75">
      <c r="A133" s="50" t="s">
        <v>3044</v>
      </c>
      <c r="B133" s="3" t="s">
        <v>1469</v>
      </c>
      <c r="C133" s="50" t="str">
        <f t="shared" si="12"/>
        <v>free agent</v>
      </c>
      <c r="G133" s="50" t="str">
        <f t="shared" si="13"/>
        <v>Bernero, Adam (free agent)</v>
      </c>
      <c r="H133" s="95">
        <f t="shared" si="14"/>
      </c>
      <c r="I133" s="95">
        <f t="shared" si="15"/>
      </c>
      <c r="J133" s="95">
        <f t="shared" si="16"/>
      </c>
      <c r="K133" s="95">
        <f t="shared" si="17"/>
      </c>
      <c r="L133" s="50" t="s">
        <v>1509</v>
      </c>
      <c r="N133" s="50" t="s">
        <v>1509</v>
      </c>
    </row>
    <row r="134" spans="1:16" ht="12.75">
      <c r="A134" s="50" t="s">
        <v>836</v>
      </c>
      <c r="B134" s="3" t="s">
        <v>135</v>
      </c>
      <c r="C134" s="50" t="str">
        <f t="shared" si="12"/>
        <v>Y3</v>
      </c>
      <c r="D134" s="50" t="str">
        <f>Aaron!$A$2</f>
        <v>Annadale</v>
      </c>
      <c r="E134" s="97">
        <v>37653</v>
      </c>
      <c r="F134" s="97" t="s">
        <v>928</v>
      </c>
      <c r="G134" s="50" t="str">
        <f t="shared" si="13"/>
        <v>Berroa, Angel (Y3)</v>
      </c>
      <c r="H134" s="95">
        <f t="shared" si="14"/>
        <v>400000</v>
      </c>
      <c r="I134" s="95">
        <f t="shared" si="15"/>
      </c>
      <c r="J134" s="95">
        <f t="shared" si="16"/>
      </c>
      <c r="K134" s="95">
        <f t="shared" si="17"/>
      </c>
      <c r="L134" s="50" t="s">
        <v>3182</v>
      </c>
      <c r="M134" s="57">
        <v>300000</v>
      </c>
      <c r="N134" s="50" t="s">
        <v>3183</v>
      </c>
      <c r="O134" s="57">
        <v>400000</v>
      </c>
      <c r="P134" s="50" t="s">
        <v>828</v>
      </c>
    </row>
    <row r="135" spans="1:16" ht="12.75">
      <c r="A135" s="106" t="s">
        <v>706</v>
      </c>
      <c r="B135" s="3" t="s">
        <v>1469</v>
      </c>
      <c r="C135" s="50" t="str">
        <f t="shared" si="12"/>
        <v>Y3</v>
      </c>
      <c r="D135" s="50" t="str">
        <f>Ruth!$Z$2</f>
        <v>Williamsburg</v>
      </c>
      <c r="E135" s="105">
        <v>38018</v>
      </c>
      <c r="F135" s="105" t="s">
        <v>2295</v>
      </c>
      <c r="G135" s="50" t="str">
        <f t="shared" si="13"/>
        <v>Betancourt, Rafael (Y3)</v>
      </c>
      <c r="H135" s="95">
        <f t="shared" si="14"/>
        <v>400000</v>
      </c>
      <c r="I135" s="95">
        <f t="shared" si="15"/>
      </c>
      <c r="J135" s="95">
        <f t="shared" si="16"/>
      </c>
      <c r="K135" s="95">
        <f t="shared" si="17"/>
      </c>
      <c r="L135" s="50" t="s">
        <v>3182</v>
      </c>
      <c r="M135" s="57">
        <v>300000</v>
      </c>
      <c r="N135" s="50" t="s">
        <v>3183</v>
      </c>
      <c r="O135" s="57">
        <v>400000</v>
      </c>
      <c r="P135" s="50" t="s">
        <v>828</v>
      </c>
    </row>
    <row r="136" spans="1:20" ht="12.75">
      <c r="A136" s="50" t="s">
        <v>1576</v>
      </c>
      <c r="B136" s="3" t="s">
        <v>135</v>
      </c>
      <c r="C136" s="50" t="str">
        <f t="shared" si="12"/>
        <v>Y1</v>
      </c>
      <c r="D136" s="50" t="str">
        <f>Aaron!$P$2</f>
        <v>Virginia</v>
      </c>
      <c r="E136" s="97">
        <v>38108</v>
      </c>
      <c r="F136" s="97" t="s">
        <v>885</v>
      </c>
      <c r="G136" s="50" t="str">
        <f t="shared" si="13"/>
        <v>Betemit, Wilson (Y1)</v>
      </c>
      <c r="H136" s="95">
        <f t="shared" si="14"/>
        <v>200000</v>
      </c>
      <c r="I136" s="95">
        <f t="shared" si="15"/>
        <v>300000</v>
      </c>
      <c r="J136" s="95">
        <f t="shared" si="16"/>
        <v>400000</v>
      </c>
      <c r="K136" s="95">
        <f t="shared" si="17"/>
      </c>
      <c r="L136" s="50" t="s">
        <v>3180</v>
      </c>
      <c r="M136" s="95">
        <v>100000</v>
      </c>
      <c r="N136" s="50" t="s">
        <v>3181</v>
      </c>
      <c r="O136" s="57">
        <v>200000</v>
      </c>
      <c r="P136" s="50" t="s">
        <v>3182</v>
      </c>
      <c r="Q136" s="57">
        <v>300000</v>
      </c>
      <c r="R136" s="50" t="s">
        <v>3183</v>
      </c>
      <c r="S136" s="57">
        <v>400000</v>
      </c>
      <c r="T136" s="50" t="s">
        <v>828</v>
      </c>
    </row>
    <row r="137" spans="1:16" ht="12.75">
      <c r="A137" s="50" t="s">
        <v>668</v>
      </c>
      <c r="B137" s="3" t="s">
        <v>1469</v>
      </c>
      <c r="C137" s="50" t="str">
        <f t="shared" si="12"/>
        <v>2,F2-654k</v>
      </c>
      <c r="D137" s="50" t="str">
        <f>Cobb!$Z$2</f>
        <v>Waukesha</v>
      </c>
      <c r="E137" s="97">
        <v>38323</v>
      </c>
      <c r="F137" s="97" t="s">
        <v>948</v>
      </c>
      <c r="G137" s="50" t="str">
        <f t="shared" si="13"/>
        <v>Biddle, Rocky (2,F2-654k)</v>
      </c>
      <c r="H137" s="95">
        <f t="shared" si="14"/>
        <v>327000</v>
      </c>
      <c r="I137" s="95">
        <f t="shared" si="15"/>
      </c>
      <c r="J137" s="95">
        <f t="shared" si="16"/>
      </c>
      <c r="K137" s="95">
        <f t="shared" si="17"/>
      </c>
      <c r="L137" s="50" t="s">
        <v>2893</v>
      </c>
      <c r="M137" s="57">
        <v>327000</v>
      </c>
      <c r="N137" s="50" t="s">
        <v>2894</v>
      </c>
      <c r="O137" s="57">
        <v>327000</v>
      </c>
      <c r="P137" s="50" t="s">
        <v>1509</v>
      </c>
    </row>
    <row r="138" spans="1:14" ht="12.75">
      <c r="A138" s="50" t="s">
        <v>933</v>
      </c>
      <c r="B138" s="3" t="s">
        <v>1469</v>
      </c>
      <c r="C138" s="50" t="str">
        <f t="shared" si="12"/>
        <v>free agent</v>
      </c>
      <c r="G138" s="50" t="str">
        <f t="shared" si="13"/>
        <v>Bierbrodt, Nick (free agent)</v>
      </c>
      <c r="H138" s="95">
        <f t="shared" si="14"/>
      </c>
      <c r="I138" s="95">
        <f t="shared" si="15"/>
      </c>
      <c r="J138" s="95">
        <f t="shared" si="16"/>
      </c>
      <c r="K138" s="95">
        <f t="shared" si="17"/>
      </c>
      <c r="L138" s="50" t="s">
        <v>1509</v>
      </c>
      <c r="N138" s="50" t="s">
        <v>1509</v>
      </c>
    </row>
    <row r="139" spans="1:14" ht="12.75">
      <c r="A139" s="50" t="s">
        <v>148</v>
      </c>
      <c r="B139" s="3" t="s">
        <v>135</v>
      </c>
      <c r="C139" s="50" t="str">
        <f t="shared" si="12"/>
        <v>ARB-Y4</v>
      </c>
      <c r="D139" s="50" t="str">
        <f>Mays!$K$2</f>
        <v>Maryland</v>
      </c>
      <c r="E139" s="97">
        <v>37653</v>
      </c>
      <c r="F139" s="97" t="s">
        <v>928</v>
      </c>
      <c r="G139" s="50" t="str">
        <f t="shared" si="13"/>
        <v>Bigbie, Larry (ARB-Y4)</v>
      </c>
      <c r="H139" s="95">
        <f t="shared" si="14"/>
      </c>
      <c r="I139" s="95">
        <f t="shared" si="15"/>
      </c>
      <c r="J139" s="95">
        <f t="shared" si="16"/>
      </c>
      <c r="K139" s="95">
        <f t="shared" si="17"/>
      </c>
      <c r="L139" s="50" t="s">
        <v>3183</v>
      </c>
      <c r="M139" s="57">
        <v>400000</v>
      </c>
      <c r="N139" s="50" t="s">
        <v>828</v>
      </c>
    </row>
    <row r="140" spans="1:16" ht="12.75">
      <c r="A140" s="50" t="s">
        <v>2323</v>
      </c>
      <c r="B140" s="3" t="s">
        <v>135</v>
      </c>
      <c r="C140" s="50" t="str">
        <f t="shared" si="12"/>
        <v>2,F2-2.76M</v>
      </c>
      <c r="D140" s="50" t="str">
        <f>Ruth!$Z$2</f>
        <v>Williamsburg</v>
      </c>
      <c r="E140" s="97">
        <v>38323</v>
      </c>
      <c r="F140" s="97" t="s">
        <v>948</v>
      </c>
      <c r="G140" s="50" t="str">
        <f t="shared" si="13"/>
        <v>Biggio, Craig (2,F2-2.76M)</v>
      </c>
      <c r="H140" s="95">
        <f t="shared" si="14"/>
        <v>1380000</v>
      </c>
      <c r="I140" s="95">
        <f t="shared" si="15"/>
      </c>
      <c r="J140" s="95">
        <f t="shared" si="16"/>
      </c>
      <c r="K140" s="95">
        <f t="shared" si="17"/>
      </c>
      <c r="L140" s="50" t="s">
        <v>2895</v>
      </c>
      <c r="M140" s="57">
        <v>1380000</v>
      </c>
      <c r="N140" s="50" t="s">
        <v>2896</v>
      </c>
      <c r="O140" s="57">
        <v>1380000</v>
      </c>
      <c r="P140" s="50" t="s">
        <v>1509</v>
      </c>
    </row>
    <row r="141" spans="1:14" ht="12.75">
      <c r="A141" s="106" t="s">
        <v>750</v>
      </c>
      <c r="B141" s="3" t="s">
        <v>1471</v>
      </c>
      <c r="C141" s="50" t="str">
        <f t="shared" si="12"/>
        <v>min</v>
      </c>
      <c r="D141" s="50" t="str">
        <f>Aaron!$F$2</f>
        <v>Buckeye</v>
      </c>
      <c r="E141" s="105">
        <v>38018</v>
      </c>
      <c r="F141" s="105" t="s">
        <v>2295</v>
      </c>
      <c r="G141" s="50" t="str">
        <f t="shared" si="13"/>
        <v>Billingsley, Chad (min)</v>
      </c>
      <c r="H141" s="95">
        <f t="shared" si="14"/>
      </c>
      <c r="I141" s="95">
        <f t="shared" si="15"/>
      </c>
      <c r="J141" s="95">
        <f t="shared" si="16"/>
      </c>
      <c r="K141" s="95">
        <f t="shared" si="17"/>
      </c>
      <c r="L141" s="50" t="s">
        <v>3060</v>
      </c>
      <c r="N141" s="50" t="s">
        <v>3060</v>
      </c>
    </row>
    <row r="142" spans="1:16" ht="12.75">
      <c r="A142" s="106" t="s">
        <v>2423</v>
      </c>
      <c r="B142" s="3" t="s">
        <v>135</v>
      </c>
      <c r="C142" s="50" t="str">
        <f t="shared" si="12"/>
        <v>Y3</v>
      </c>
      <c r="D142" s="50" t="str">
        <f>Ruth!$U$2</f>
        <v>Exeter</v>
      </c>
      <c r="E142" s="105">
        <v>38018</v>
      </c>
      <c r="F142" s="105" t="s">
        <v>2295</v>
      </c>
      <c r="G142" s="50" t="str">
        <f t="shared" si="13"/>
        <v>Blake, Casey (Y3)</v>
      </c>
      <c r="H142" s="95">
        <f t="shared" si="14"/>
        <v>400000</v>
      </c>
      <c r="I142" s="95">
        <f t="shared" si="15"/>
      </c>
      <c r="J142" s="95">
        <f t="shared" si="16"/>
      </c>
      <c r="K142" s="95">
        <f t="shared" si="17"/>
      </c>
      <c r="L142" s="50" t="s">
        <v>3182</v>
      </c>
      <c r="M142" s="57">
        <v>300000</v>
      </c>
      <c r="N142" s="50" t="s">
        <v>3183</v>
      </c>
      <c r="O142" s="57">
        <v>400000</v>
      </c>
      <c r="P142" s="50" t="s">
        <v>828</v>
      </c>
    </row>
    <row r="143" spans="1:14" ht="12.75">
      <c r="A143" s="50" t="s">
        <v>2753</v>
      </c>
      <c r="B143" s="3" t="s">
        <v>135</v>
      </c>
      <c r="C143" s="50" t="str">
        <f t="shared" si="12"/>
        <v>ARB-Y4</v>
      </c>
      <c r="D143" s="50" t="str">
        <f>Aaron!$U$2</f>
        <v>Lafontaine Park</v>
      </c>
      <c r="E143" s="97">
        <v>37653</v>
      </c>
      <c r="F143" s="97" t="s">
        <v>928</v>
      </c>
      <c r="G143" s="50" t="str">
        <f t="shared" si="13"/>
        <v>Blalock, Hank (ARB-Y4)</v>
      </c>
      <c r="H143" s="95">
        <f t="shared" si="14"/>
      </c>
      <c r="I143" s="95">
        <f t="shared" si="15"/>
      </c>
      <c r="J143" s="95">
        <f t="shared" si="16"/>
      </c>
      <c r="K143" s="95">
        <f t="shared" si="17"/>
      </c>
      <c r="L143" s="50" t="s">
        <v>3183</v>
      </c>
      <c r="M143" s="57">
        <v>400000</v>
      </c>
      <c r="N143" s="50" t="s">
        <v>828</v>
      </c>
    </row>
    <row r="144" spans="1:15" ht="12.75">
      <c r="A144" s="50" t="s">
        <v>3147</v>
      </c>
      <c r="B144" s="3" t="s">
        <v>135</v>
      </c>
      <c r="C144" s="50" t="str">
        <f t="shared" si="12"/>
        <v>MM</v>
      </c>
      <c r="D144" s="50" t="str">
        <f>Ruth!$P$2</f>
        <v>San Bernardino</v>
      </c>
      <c r="E144" s="97">
        <v>38384</v>
      </c>
      <c r="F144" s="97" t="s">
        <v>2671</v>
      </c>
      <c r="G144" s="50" t="str">
        <f t="shared" si="13"/>
        <v>Blanco, Andres (MM)</v>
      </c>
      <c r="H144" s="95">
        <f t="shared" si="14"/>
        <v>100000</v>
      </c>
      <c r="I144" s="95">
        <f t="shared" si="15"/>
      </c>
      <c r="J144" s="95">
        <f t="shared" si="16"/>
      </c>
      <c r="K144" s="95">
        <f t="shared" si="17"/>
      </c>
      <c r="L144" s="50" t="s">
        <v>3180</v>
      </c>
      <c r="M144" s="95">
        <v>100000</v>
      </c>
      <c r="N144" s="50" t="s">
        <v>3180</v>
      </c>
      <c r="O144" s="95">
        <v>100000</v>
      </c>
    </row>
    <row r="145" spans="1:16" ht="12.75">
      <c r="A145" s="50" t="s">
        <v>1476</v>
      </c>
      <c r="B145" s="3" t="s">
        <v>135</v>
      </c>
      <c r="C145" s="50" t="str">
        <f t="shared" si="12"/>
        <v>3,F3-1.5M</v>
      </c>
      <c r="D145" s="50" t="str">
        <f>Ruth!$Z$2</f>
        <v>Williamsburg</v>
      </c>
      <c r="E145" s="97">
        <v>37926</v>
      </c>
      <c r="F145" s="97" t="s">
        <v>1286</v>
      </c>
      <c r="G145" s="50" t="str">
        <f t="shared" si="13"/>
        <v>Blanco, Henry (3,F3-1.5M)</v>
      </c>
      <c r="H145" s="95">
        <f t="shared" si="14"/>
        <v>500000</v>
      </c>
      <c r="I145" s="95">
        <f t="shared" si="15"/>
      </c>
      <c r="J145" s="95">
        <f t="shared" si="16"/>
      </c>
      <c r="K145" s="95">
        <f t="shared" si="17"/>
      </c>
      <c r="L145" s="50" t="s">
        <v>1065</v>
      </c>
      <c r="M145" s="95">
        <v>500000</v>
      </c>
      <c r="N145" s="50" t="s">
        <v>2833</v>
      </c>
      <c r="O145" s="95">
        <v>500000</v>
      </c>
      <c r="P145" s="50" t="s">
        <v>1509</v>
      </c>
    </row>
    <row r="146" spans="1:20" ht="12.75">
      <c r="A146" s="106" t="s">
        <v>2304</v>
      </c>
      <c r="B146" s="3" t="s">
        <v>1469</v>
      </c>
      <c r="C146" s="50" t="str">
        <f t="shared" si="12"/>
        <v>Y1</v>
      </c>
      <c r="D146" s="50" t="str">
        <f>Mays!$A$2</f>
        <v>Aspen</v>
      </c>
      <c r="E146" s="105">
        <v>38018</v>
      </c>
      <c r="F146" s="105" t="s">
        <v>2295</v>
      </c>
      <c r="G146" s="50" t="str">
        <f t="shared" si="13"/>
        <v>Blanton, Joe (Y1)</v>
      </c>
      <c r="H146" s="95">
        <f t="shared" si="14"/>
        <v>200000</v>
      </c>
      <c r="I146" s="95">
        <f t="shared" si="15"/>
        <v>300000</v>
      </c>
      <c r="J146" s="95">
        <f t="shared" si="16"/>
        <v>400000</v>
      </c>
      <c r="K146" s="95">
        <f t="shared" si="17"/>
      </c>
      <c r="L146" s="50" t="s">
        <v>3180</v>
      </c>
      <c r="M146" s="95">
        <v>100000</v>
      </c>
      <c r="N146" s="50" t="s">
        <v>3181</v>
      </c>
      <c r="O146" s="57">
        <v>200000</v>
      </c>
      <c r="P146" s="50" t="s">
        <v>3182</v>
      </c>
      <c r="Q146" s="57">
        <v>300000</v>
      </c>
      <c r="R146" s="50" t="s">
        <v>3183</v>
      </c>
      <c r="S146" s="57">
        <v>400000</v>
      </c>
      <c r="T146" s="50" t="s">
        <v>828</v>
      </c>
    </row>
    <row r="147" spans="1:16" ht="12.75">
      <c r="A147" s="50" t="s">
        <v>837</v>
      </c>
      <c r="B147" s="3" t="s">
        <v>135</v>
      </c>
      <c r="C147" s="50" t="str">
        <f t="shared" si="12"/>
        <v>Y3</v>
      </c>
      <c r="D147" s="50" t="str">
        <f>Aaron!$P$2</f>
        <v>Virginia</v>
      </c>
      <c r="E147" s="97">
        <v>37653</v>
      </c>
      <c r="F147" s="97" t="s">
        <v>928</v>
      </c>
      <c r="G147" s="50" t="str">
        <f t="shared" si="13"/>
        <v>Bloomquist, Willie (Y3)</v>
      </c>
      <c r="H147" s="95">
        <f t="shared" si="14"/>
        <v>400000</v>
      </c>
      <c r="I147" s="95">
        <f t="shared" si="15"/>
      </c>
      <c r="J147" s="95">
        <f t="shared" si="16"/>
      </c>
      <c r="K147" s="95">
        <f t="shared" si="17"/>
      </c>
      <c r="L147" s="50" t="s">
        <v>3182</v>
      </c>
      <c r="M147" s="57">
        <v>300000</v>
      </c>
      <c r="N147" s="50" t="s">
        <v>3183</v>
      </c>
      <c r="O147" s="57">
        <v>400000</v>
      </c>
      <c r="P147" s="50" t="s">
        <v>828</v>
      </c>
    </row>
    <row r="148" spans="1:14" ht="12.75">
      <c r="A148" s="50" t="s">
        <v>1477</v>
      </c>
      <c r="B148" s="3" t="s">
        <v>135</v>
      </c>
      <c r="C148" s="50" t="str">
        <f t="shared" si="12"/>
        <v>free agent</v>
      </c>
      <c r="G148" s="50" t="str">
        <f t="shared" si="13"/>
        <v>Blum, Geoff (free agent)</v>
      </c>
      <c r="H148" s="95">
        <f t="shared" si="14"/>
      </c>
      <c r="I148" s="95">
        <f t="shared" si="15"/>
      </c>
      <c r="J148" s="95">
        <f t="shared" si="16"/>
      </c>
      <c r="K148" s="95">
        <f t="shared" si="17"/>
      </c>
      <c r="L148" s="50" t="s">
        <v>2025</v>
      </c>
      <c r="M148" s="57">
        <v>500000</v>
      </c>
      <c r="N148" s="50" t="s">
        <v>1509</v>
      </c>
    </row>
    <row r="149" spans="1:14" ht="12.75">
      <c r="A149" s="50" t="s">
        <v>149</v>
      </c>
      <c r="B149" s="3" t="s">
        <v>135</v>
      </c>
      <c r="C149" s="50" t="str">
        <f t="shared" si="12"/>
        <v>free agent</v>
      </c>
      <c r="G149" s="50" t="str">
        <f t="shared" si="13"/>
        <v>Bocachica, Hiram (free agent)</v>
      </c>
      <c r="H149" s="95">
        <f t="shared" si="14"/>
      </c>
      <c r="I149" s="95">
        <f t="shared" si="15"/>
      </c>
      <c r="J149" s="95">
        <f t="shared" si="16"/>
      </c>
      <c r="K149" s="95">
        <f t="shared" si="17"/>
      </c>
      <c r="L149" s="50" t="s">
        <v>2026</v>
      </c>
      <c r="M149" s="57">
        <v>200000</v>
      </c>
      <c r="N149" s="50" t="s">
        <v>1509</v>
      </c>
    </row>
    <row r="150" spans="1:14" ht="12.75">
      <c r="A150" s="50" t="s">
        <v>1338</v>
      </c>
      <c r="B150" s="3" t="s">
        <v>1469</v>
      </c>
      <c r="C150" s="50" t="str">
        <f t="shared" si="12"/>
        <v>free agent</v>
      </c>
      <c r="G150" s="50" t="str">
        <f t="shared" si="13"/>
        <v>Boehringer, Brian (free agent)</v>
      </c>
      <c r="H150" s="95">
        <f t="shared" si="14"/>
      </c>
      <c r="I150" s="95">
        <f t="shared" si="15"/>
      </c>
      <c r="J150" s="95">
        <f t="shared" si="16"/>
      </c>
      <c r="K150" s="95">
        <f t="shared" si="17"/>
      </c>
      <c r="L150" s="50" t="s">
        <v>1509</v>
      </c>
      <c r="N150" s="50" t="s">
        <v>1509</v>
      </c>
    </row>
    <row r="151" spans="1:16" ht="12.75">
      <c r="A151" s="50" t="s">
        <v>984</v>
      </c>
      <c r="B151" s="3" t="s">
        <v>1469</v>
      </c>
      <c r="C151" s="50" t="str">
        <f t="shared" si="12"/>
        <v>Y3</v>
      </c>
      <c r="D151" s="50" t="str">
        <f>Mays!$U$2</f>
        <v>Torrington</v>
      </c>
      <c r="E151" s="97">
        <v>37653</v>
      </c>
      <c r="F151" s="97" t="s">
        <v>928</v>
      </c>
      <c r="G151" s="50" t="str">
        <f t="shared" si="13"/>
        <v>Bonderman, Jeremy (Y3)</v>
      </c>
      <c r="H151" s="95">
        <f t="shared" si="14"/>
        <v>400000</v>
      </c>
      <c r="I151" s="95">
        <f t="shared" si="15"/>
      </c>
      <c r="J151" s="95">
        <f t="shared" si="16"/>
      </c>
      <c r="K151" s="95">
        <f t="shared" si="17"/>
      </c>
      <c r="L151" s="50" t="s">
        <v>3182</v>
      </c>
      <c r="M151" s="57">
        <v>300000</v>
      </c>
      <c r="N151" s="50" t="s">
        <v>3183</v>
      </c>
      <c r="O151" s="57">
        <v>400000</v>
      </c>
      <c r="P151" s="50" t="s">
        <v>828</v>
      </c>
    </row>
    <row r="152" spans="1:18" ht="12.75">
      <c r="A152" s="50" t="s">
        <v>2743</v>
      </c>
      <c r="B152" s="3" t="s">
        <v>135</v>
      </c>
      <c r="C152" s="50" t="str">
        <f t="shared" si="12"/>
        <v>2,F3-37M</v>
      </c>
      <c r="D152" s="50" t="str">
        <f>Ruth!$Z$2</f>
        <v>Williamsburg</v>
      </c>
      <c r="E152" s="97">
        <v>38323</v>
      </c>
      <c r="F152" s="97" t="s">
        <v>948</v>
      </c>
      <c r="G152" s="50" t="str">
        <f t="shared" si="13"/>
        <v>Bonds, Barry (2,F3-37M)</v>
      </c>
      <c r="H152" s="95">
        <f t="shared" si="14"/>
        <v>12333333</v>
      </c>
      <c r="I152" s="95">
        <f t="shared" si="15"/>
        <v>12333333</v>
      </c>
      <c r="J152" s="95">
        <f t="shared" si="16"/>
      </c>
      <c r="K152" s="95">
        <f t="shared" si="17"/>
      </c>
      <c r="L152" s="50" t="s">
        <v>2897</v>
      </c>
      <c r="M152" s="57">
        <v>12333334</v>
      </c>
      <c r="N152" s="50" t="s">
        <v>2899</v>
      </c>
      <c r="O152" s="57">
        <v>12333333</v>
      </c>
      <c r="P152" s="50" t="s">
        <v>2898</v>
      </c>
      <c r="Q152" s="57">
        <v>12333333</v>
      </c>
      <c r="R152" s="50" t="s">
        <v>1509</v>
      </c>
    </row>
    <row r="153" spans="1:16" ht="12.75">
      <c r="A153" s="50" t="s">
        <v>1754</v>
      </c>
      <c r="B153" s="3" t="s">
        <v>1469</v>
      </c>
      <c r="C153" s="50" t="str">
        <f t="shared" si="12"/>
        <v>Y3</v>
      </c>
      <c r="D153" s="50" t="str">
        <f>Aaron!$K$2</f>
        <v>Taggart</v>
      </c>
      <c r="E153" s="97">
        <v>37653</v>
      </c>
      <c r="F153" s="97" t="s">
        <v>928</v>
      </c>
      <c r="G153" s="50" t="str">
        <f t="shared" si="13"/>
        <v>Bong, Jung (Y3)</v>
      </c>
      <c r="H153" s="95">
        <f t="shared" si="14"/>
        <v>400000</v>
      </c>
      <c r="I153" s="95">
        <f t="shared" si="15"/>
      </c>
      <c r="J153" s="95">
        <f t="shared" si="16"/>
      </c>
      <c r="K153" s="95">
        <f t="shared" si="17"/>
      </c>
      <c r="L153" s="50" t="s">
        <v>3182</v>
      </c>
      <c r="M153" s="57">
        <v>300000</v>
      </c>
      <c r="N153" s="50" t="s">
        <v>3183</v>
      </c>
      <c r="O153" s="57">
        <v>400000</v>
      </c>
      <c r="P153" s="50" t="s">
        <v>828</v>
      </c>
    </row>
    <row r="154" spans="1:14" ht="12.75">
      <c r="A154" s="50" t="s">
        <v>3193</v>
      </c>
      <c r="B154" s="3" t="s">
        <v>1471</v>
      </c>
      <c r="C154" s="50" t="str">
        <f t="shared" si="12"/>
        <v>min</v>
      </c>
      <c r="D154" s="50" t="str">
        <f>Ruth!$A$2</f>
        <v>Plum Island</v>
      </c>
      <c r="E154" s="97">
        <v>38261</v>
      </c>
      <c r="F154" s="97" t="s">
        <v>2239</v>
      </c>
      <c r="G154" s="50" t="str">
        <f t="shared" si="13"/>
        <v>Bonser, Boof (min)</v>
      </c>
      <c r="H154" s="95">
        <f t="shared" si="14"/>
      </c>
      <c r="I154" s="95">
        <f t="shared" si="15"/>
      </c>
      <c r="J154" s="95">
        <f t="shared" si="16"/>
      </c>
      <c r="K154" s="95">
        <f t="shared" si="17"/>
      </c>
      <c r="L154" s="50" t="s">
        <v>3060</v>
      </c>
      <c r="N154" s="50" t="s">
        <v>3060</v>
      </c>
    </row>
    <row r="155" spans="1:14" ht="12.75">
      <c r="A155" s="50" t="s">
        <v>911</v>
      </c>
      <c r="B155" s="3" t="s">
        <v>135</v>
      </c>
      <c r="C155" s="50" t="str">
        <f t="shared" si="12"/>
        <v>free agent</v>
      </c>
      <c r="G155" s="50" t="str">
        <f t="shared" si="13"/>
        <v>Boone, Aaron (free agent)</v>
      </c>
      <c r="H155" s="95">
        <f t="shared" si="14"/>
      </c>
      <c r="I155" s="95">
        <f t="shared" si="15"/>
      </c>
      <c r="J155" s="95">
        <f t="shared" si="16"/>
      </c>
      <c r="K155" s="95">
        <f t="shared" si="17"/>
      </c>
      <c r="L155" s="50" t="s">
        <v>1509</v>
      </c>
      <c r="M155" s="95"/>
      <c r="N155" s="50" t="s">
        <v>1509</v>
      </c>
    </row>
    <row r="156" spans="1:20" ht="12.75">
      <c r="A156" s="50" t="s">
        <v>1600</v>
      </c>
      <c r="B156" s="3" t="s">
        <v>135</v>
      </c>
      <c r="C156" s="50" t="str">
        <f t="shared" si="12"/>
        <v>2,F4-11.25M</v>
      </c>
      <c r="D156" s="50" t="str">
        <f>Mays!$A$2</f>
        <v>Aspen</v>
      </c>
      <c r="E156" s="97">
        <v>38323</v>
      </c>
      <c r="F156" s="97" t="s">
        <v>948</v>
      </c>
      <c r="G156" s="50" t="str">
        <f t="shared" si="13"/>
        <v>Boone, Bret (2,F4-11.25M)</v>
      </c>
      <c r="H156" s="95">
        <f t="shared" si="14"/>
        <v>2812500</v>
      </c>
      <c r="I156" s="95">
        <f t="shared" si="15"/>
        <v>2812500</v>
      </c>
      <c r="J156" s="95">
        <f t="shared" si="16"/>
        <v>2812500</v>
      </c>
      <c r="K156" s="95">
        <f t="shared" si="17"/>
      </c>
      <c r="L156" s="50" t="s">
        <v>792</v>
      </c>
      <c r="M156" s="57">
        <v>2812500</v>
      </c>
      <c r="N156" s="50" t="s">
        <v>2106</v>
      </c>
      <c r="O156" s="57">
        <v>2812500</v>
      </c>
      <c r="P156" s="50" t="s">
        <v>794</v>
      </c>
      <c r="Q156" s="57">
        <v>2812500</v>
      </c>
      <c r="R156" s="50" t="s">
        <v>793</v>
      </c>
      <c r="S156" s="57">
        <v>2812500</v>
      </c>
      <c r="T156" s="50" t="s">
        <v>1509</v>
      </c>
    </row>
    <row r="157" spans="1:14" ht="12.75">
      <c r="A157" s="50" t="s">
        <v>130</v>
      </c>
      <c r="B157" s="3" t="s">
        <v>1469</v>
      </c>
      <c r="C157" s="50" t="str">
        <f t="shared" si="12"/>
        <v>free agent</v>
      </c>
      <c r="G157" s="50" t="str">
        <f t="shared" si="13"/>
        <v>Borbon, Pedro (free agent)</v>
      </c>
      <c r="H157" s="95">
        <f t="shared" si="14"/>
      </c>
      <c r="I157" s="95">
        <f t="shared" si="15"/>
      </c>
      <c r="J157" s="95">
        <f t="shared" si="16"/>
      </c>
      <c r="K157" s="95">
        <f t="shared" si="17"/>
      </c>
      <c r="L157" s="50" t="s">
        <v>1509</v>
      </c>
      <c r="N157" s="50" t="s">
        <v>1509</v>
      </c>
    </row>
    <row r="158" spans="1:18" ht="12.75">
      <c r="A158" s="50" t="s">
        <v>838</v>
      </c>
      <c r="B158" s="3" t="s">
        <v>135</v>
      </c>
      <c r="C158" s="50" t="str">
        <f t="shared" si="12"/>
        <v>Y2</v>
      </c>
      <c r="D158" s="50" t="str">
        <f>Cobb!$F$2</f>
        <v>Greenville</v>
      </c>
      <c r="E158" s="97">
        <v>37653</v>
      </c>
      <c r="F158" s="97" t="s">
        <v>928</v>
      </c>
      <c r="G158" s="50" t="str">
        <f t="shared" si="13"/>
        <v>Borchard, Joe (Y2)</v>
      </c>
      <c r="H158" s="95">
        <f t="shared" si="14"/>
        <v>300000</v>
      </c>
      <c r="I158" s="95">
        <f t="shared" si="15"/>
        <v>400000</v>
      </c>
      <c r="J158" s="95">
        <f t="shared" si="16"/>
      </c>
      <c r="K158" s="95">
        <f t="shared" si="17"/>
      </c>
      <c r="L158" s="50" t="s">
        <v>3181</v>
      </c>
      <c r="M158" s="57">
        <v>200000</v>
      </c>
      <c r="N158" s="50" t="s">
        <v>3182</v>
      </c>
      <c r="O158" s="57">
        <v>300000</v>
      </c>
      <c r="P158" s="50" t="s">
        <v>3183</v>
      </c>
      <c r="Q158" s="57">
        <v>400000</v>
      </c>
      <c r="R158" s="50" t="s">
        <v>828</v>
      </c>
    </row>
    <row r="159" spans="1:14" ht="12.75">
      <c r="A159" s="50" t="s">
        <v>1379</v>
      </c>
      <c r="B159" s="3" t="s">
        <v>135</v>
      </c>
      <c r="C159" s="50" t="str">
        <f t="shared" si="12"/>
        <v>free agent</v>
      </c>
      <c r="G159" s="50" t="str">
        <f t="shared" si="13"/>
        <v>Borders, Pat (free agent)</v>
      </c>
      <c r="H159" s="95">
        <f t="shared" si="14"/>
      </c>
      <c r="I159" s="95">
        <f t="shared" si="15"/>
      </c>
      <c r="J159" s="95">
        <f t="shared" si="16"/>
      </c>
      <c r="K159" s="95">
        <f t="shared" si="17"/>
      </c>
      <c r="L159" s="50" t="s">
        <v>1509</v>
      </c>
      <c r="N159" s="50" t="s">
        <v>1509</v>
      </c>
    </row>
    <row r="160" spans="1:14" ht="12.75">
      <c r="A160" s="50" t="s">
        <v>2404</v>
      </c>
      <c r="B160" s="3" t="s">
        <v>135</v>
      </c>
      <c r="C160" s="50" t="str">
        <f t="shared" si="12"/>
        <v>free agent</v>
      </c>
      <c r="G160" s="50" t="str">
        <f t="shared" si="13"/>
        <v>Bordick, Mike (free agent)</v>
      </c>
      <c r="H160" s="95">
        <f t="shared" si="14"/>
      </c>
      <c r="I160" s="95">
        <f t="shared" si="15"/>
      </c>
      <c r="J160" s="95">
        <f t="shared" si="16"/>
      </c>
      <c r="K160" s="95">
        <f t="shared" si="17"/>
      </c>
      <c r="L160" s="50" t="s">
        <v>1509</v>
      </c>
      <c r="N160" s="50" t="s">
        <v>1509</v>
      </c>
    </row>
    <row r="161" spans="1:14" ht="12.75">
      <c r="A161" s="50" t="s">
        <v>789</v>
      </c>
      <c r="B161" s="3" t="s">
        <v>1469</v>
      </c>
      <c r="C161" s="50" t="str">
        <f t="shared" si="12"/>
        <v>free agent</v>
      </c>
      <c r="G161" s="50" t="str">
        <f t="shared" si="13"/>
        <v>Borkowski, Dave (free agent)</v>
      </c>
      <c r="H161" s="95">
        <f t="shared" si="14"/>
      </c>
      <c r="I161" s="95">
        <f t="shared" si="15"/>
      </c>
      <c r="J161" s="95">
        <f t="shared" si="16"/>
      </c>
      <c r="K161" s="95">
        <f t="shared" si="17"/>
      </c>
      <c r="L161" s="50" t="s">
        <v>2900</v>
      </c>
      <c r="M161" s="57">
        <v>277000</v>
      </c>
      <c r="N161" s="50" t="s">
        <v>1509</v>
      </c>
    </row>
    <row r="162" spans="1:14" ht="12.75">
      <c r="A162" s="50" t="s">
        <v>1931</v>
      </c>
      <c r="B162" s="3" t="s">
        <v>1469</v>
      </c>
      <c r="C162" s="50" t="str">
        <f t="shared" si="12"/>
        <v>free agent</v>
      </c>
      <c r="G162" s="50" t="str">
        <f t="shared" si="13"/>
        <v>Borland, Toby (free agent)</v>
      </c>
      <c r="H162" s="95">
        <f t="shared" si="14"/>
      </c>
      <c r="I162" s="95">
        <f t="shared" si="15"/>
      </c>
      <c r="J162" s="95">
        <f t="shared" si="16"/>
      </c>
      <c r="K162" s="95">
        <f t="shared" si="17"/>
      </c>
      <c r="L162" s="50" t="s">
        <v>1509</v>
      </c>
      <c r="N162" s="50" t="s">
        <v>1509</v>
      </c>
    </row>
    <row r="163" spans="1:14" ht="12.75">
      <c r="A163" s="50" t="s">
        <v>2037</v>
      </c>
      <c r="B163" s="3" t="s">
        <v>1469</v>
      </c>
      <c r="C163" s="50" t="str">
        <f t="shared" si="12"/>
        <v>free agent</v>
      </c>
      <c r="G163" s="50" t="str">
        <f t="shared" si="13"/>
        <v>Borowski, Joe (free agent)</v>
      </c>
      <c r="H163" s="95">
        <f t="shared" si="14"/>
      </c>
      <c r="I163" s="95">
        <f t="shared" si="15"/>
      </c>
      <c r="J163" s="95">
        <f t="shared" si="16"/>
      </c>
      <c r="K163" s="95">
        <f t="shared" si="17"/>
      </c>
      <c r="L163" s="50" t="s">
        <v>1509</v>
      </c>
      <c r="N163" s="50" t="s">
        <v>1509</v>
      </c>
    </row>
    <row r="164" spans="1:14" ht="12.75">
      <c r="A164" s="50" t="s">
        <v>225</v>
      </c>
      <c r="B164" s="3" t="s">
        <v>1471</v>
      </c>
      <c r="C164" s="50" t="str">
        <f t="shared" si="12"/>
        <v>min</v>
      </c>
      <c r="D164" s="50" t="str">
        <f>Cobb!$F$2</f>
        <v>Greenville</v>
      </c>
      <c r="E164" s="97">
        <v>37653</v>
      </c>
      <c r="F164" s="97" t="s">
        <v>928</v>
      </c>
      <c r="G164" s="50" t="str">
        <f t="shared" si="13"/>
        <v>Borrell, Danny (min)</v>
      </c>
      <c r="H164" s="95">
        <f t="shared" si="14"/>
      </c>
      <c r="I164" s="95">
        <f t="shared" si="15"/>
      </c>
      <c r="J164" s="95">
        <f t="shared" si="16"/>
      </c>
      <c r="K164" s="95">
        <f t="shared" si="17"/>
      </c>
      <c r="L164" s="50" t="s">
        <v>3060</v>
      </c>
      <c r="M164" s="95"/>
      <c r="N164" s="50" t="s">
        <v>3060</v>
      </c>
    </row>
    <row r="165" spans="1:16" ht="12.75">
      <c r="A165" s="50" t="s">
        <v>2982</v>
      </c>
      <c r="B165" s="3" t="s">
        <v>1469</v>
      </c>
      <c r="C165" s="50" t="str">
        <f t="shared" si="12"/>
        <v>2,F2-3.95M</v>
      </c>
      <c r="D165" s="50" t="str">
        <f>Mays!$U$2</f>
        <v>Torrington</v>
      </c>
      <c r="E165" s="97">
        <v>38323</v>
      </c>
      <c r="F165" s="97" t="s">
        <v>948</v>
      </c>
      <c r="G165" s="50" t="str">
        <f t="shared" si="13"/>
        <v>Bottalico, Ricky (2,F2-3.95M)</v>
      </c>
      <c r="H165" s="95">
        <f t="shared" si="14"/>
        <v>1975000</v>
      </c>
      <c r="I165" s="95">
        <f t="shared" si="15"/>
      </c>
      <c r="J165" s="95">
        <f t="shared" si="16"/>
      </c>
      <c r="K165" s="95">
        <f t="shared" si="17"/>
      </c>
      <c r="L165" s="50" t="s">
        <v>2107</v>
      </c>
      <c r="M165" s="57">
        <v>1975000</v>
      </c>
      <c r="N165" s="50" t="s">
        <v>2108</v>
      </c>
      <c r="O165" s="57">
        <v>1975000</v>
      </c>
      <c r="P165" s="50" t="s">
        <v>1509</v>
      </c>
    </row>
    <row r="166" spans="1:14" ht="12.75">
      <c r="A166" s="50" t="s">
        <v>1456</v>
      </c>
      <c r="B166" s="3" t="s">
        <v>1471</v>
      </c>
      <c r="C166" s="50" t="str">
        <f t="shared" si="12"/>
        <v>min</v>
      </c>
      <c r="D166" s="50" t="str">
        <f>Cobb!$K$2</f>
        <v>Rivendell</v>
      </c>
      <c r="E166" s="97">
        <v>38384</v>
      </c>
      <c r="F166" s="97" t="s">
        <v>2671</v>
      </c>
      <c r="G166" s="50" t="str">
        <f t="shared" si="13"/>
        <v>Bourn, Michael (min)</v>
      </c>
      <c r="H166" s="95">
        <f t="shared" si="14"/>
      </c>
      <c r="I166" s="95">
        <f t="shared" si="15"/>
      </c>
      <c r="J166" s="95">
        <f t="shared" si="16"/>
      </c>
      <c r="K166" s="95">
        <f t="shared" si="17"/>
      </c>
      <c r="L166" s="50" t="s">
        <v>3060</v>
      </c>
      <c r="N166" s="50" t="s">
        <v>3060</v>
      </c>
    </row>
    <row r="167" spans="1:14" ht="12.75">
      <c r="A167" s="50" t="s">
        <v>339</v>
      </c>
      <c r="B167" s="3" t="s">
        <v>1469</v>
      </c>
      <c r="C167" s="50" t="str">
        <f t="shared" si="12"/>
        <v>free agent</v>
      </c>
      <c r="G167" s="50" t="str">
        <f t="shared" si="13"/>
        <v>Bowie, Micah (free agent)</v>
      </c>
      <c r="H167" s="95">
        <f t="shared" si="14"/>
      </c>
      <c r="I167" s="95">
        <f t="shared" si="15"/>
      </c>
      <c r="J167" s="95">
        <f t="shared" si="16"/>
      </c>
      <c r="K167" s="95">
        <f t="shared" si="17"/>
      </c>
      <c r="L167" s="50" t="s">
        <v>1509</v>
      </c>
      <c r="N167" s="50" t="s">
        <v>1509</v>
      </c>
    </row>
    <row r="168" spans="1:14" ht="12.75">
      <c r="A168" s="50" t="s">
        <v>1631</v>
      </c>
      <c r="B168" s="3" t="s">
        <v>1469</v>
      </c>
      <c r="C168" s="50" t="str">
        <f t="shared" si="12"/>
        <v>free agent</v>
      </c>
      <c r="G168" s="50" t="str">
        <f t="shared" si="13"/>
        <v>Boyd, Jason (free agent)</v>
      </c>
      <c r="H168" s="95">
        <f t="shared" si="14"/>
      </c>
      <c r="I168" s="95">
        <f t="shared" si="15"/>
      </c>
      <c r="J168" s="95">
        <f t="shared" si="16"/>
      </c>
      <c r="K168" s="95">
        <f t="shared" si="17"/>
      </c>
      <c r="L168" s="50" t="s">
        <v>1509</v>
      </c>
      <c r="N168" s="50" t="s">
        <v>1509</v>
      </c>
    </row>
    <row r="169" spans="1:14" ht="12.75">
      <c r="A169" s="50" t="s">
        <v>2461</v>
      </c>
      <c r="B169" s="3" t="s">
        <v>1471</v>
      </c>
      <c r="C169" s="50" t="str">
        <f t="shared" si="12"/>
        <v>min</v>
      </c>
      <c r="D169" s="50" t="str">
        <f>Cobb!$K$2</f>
        <v>Rivendell</v>
      </c>
      <c r="E169" s="97">
        <v>37653</v>
      </c>
      <c r="F169" s="97" t="s">
        <v>928</v>
      </c>
      <c r="G169" s="50" t="str">
        <f t="shared" si="13"/>
        <v>Bozied, Taggert (min)</v>
      </c>
      <c r="H169" s="95">
        <f t="shared" si="14"/>
      </c>
      <c r="I169" s="95">
        <f t="shared" si="15"/>
      </c>
      <c r="J169" s="95">
        <f t="shared" si="16"/>
      </c>
      <c r="K169" s="95">
        <f t="shared" si="17"/>
      </c>
      <c r="L169" s="50" t="s">
        <v>3060</v>
      </c>
      <c r="N169" s="50" t="s">
        <v>3060</v>
      </c>
    </row>
    <row r="170" spans="1:16" ht="12.75">
      <c r="A170" s="50" t="s">
        <v>1261</v>
      </c>
      <c r="B170" s="3" t="s">
        <v>1469</v>
      </c>
      <c r="C170" s="50" t="str">
        <f t="shared" si="12"/>
        <v>2,F2-1.001M</v>
      </c>
      <c r="D170" s="50" t="str">
        <f>Ruth!$F$2</f>
        <v>Gotham City</v>
      </c>
      <c r="E170" s="97">
        <v>38323</v>
      </c>
      <c r="F170" s="97" t="s">
        <v>948</v>
      </c>
      <c r="G170" s="50" t="str">
        <f t="shared" si="13"/>
        <v>Bradford, Chad (2,F2-1.001M)</v>
      </c>
      <c r="H170" s="95">
        <f t="shared" si="14"/>
        <v>500500</v>
      </c>
      <c r="I170" s="95">
        <f t="shared" si="15"/>
      </c>
      <c r="J170" s="95">
        <f t="shared" si="16"/>
      </c>
      <c r="K170" s="95">
        <f t="shared" si="17"/>
      </c>
      <c r="L170" s="50" t="s">
        <v>2109</v>
      </c>
      <c r="M170" s="57">
        <v>500500</v>
      </c>
      <c r="N170" s="50" t="s">
        <v>2110</v>
      </c>
      <c r="O170" s="57">
        <v>500500</v>
      </c>
      <c r="P170" s="50" t="s">
        <v>1509</v>
      </c>
    </row>
    <row r="171" spans="1:14" ht="12.75">
      <c r="A171" s="50" t="s">
        <v>3160</v>
      </c>
      <c r="B171" s="3" t="s">
        <v>1471</v>
      </c>
      <c r="C171" s="50" t="str">
        <f t="shared" si="12"/>
        <v>min</v>
      </c>
      <c r="D171" s="50" t="str">
        <f>Cobb!$Z$2</f>
        <v>Waukesha</v>
      </c>
      <c r="E171" s="97">
        <v>37653</v>
      </c>
      <c r="F171" s="97" t="s">
        <v>928</v>
      </c>
      <c r="G171" s="50" t="str">
        <f t="shared" si="13"/>
        <v>Bradley, Bobby (min)</v>
      </c>
      <c r="H171" s="95">
        <f t="shared" si="14"/>
      </c>
      <c r="I171" s="95">
        <f t="shared" si="15"/>
      </c>
      <c r="J171" s="95">
        <f t="shared" si="16"/>
      </c>
      <c r="K171" s="95">
        <f t="shared" si="17"/>
      </c>
      <c r="L171" s="50" t="s">
        <v>3060</v>
      </c>
      <c r="N171" s="50" t="s">
        <v>3060</v>
      </c>
    </row>
    <row r="172" spans="1:14" ht="12.75">
      <c r="A172" s="50" t="s">
        <v>813</v>
      </c>
      <c r="B172" s="3" t="s">
        <v>135</v>
      </c>
      <c r="C172" s="50" t="str">
        <f t="shared" si="12"/>
        <v>ARB-Y6</v>
      </c>
      <c r="D172" s="50" t="str">
        <f>Aaron!$P$2</f>
        <v>Virginia</v>
      </c>
      <c r="E172" s="97">
        <v>37926</v>
      </c>
      <c r="F172" s="97" t="s">
        <v>1638</v>
      </c>
      <c r="G172" s="50" t="str">
        <f t="shared" si="13"/>
        <v>Bradley, Milton (ARB-Y6)</v>
      </c>
      <c r="H172" s="95">
        <f t="shared" si="14"/>
      </c>
      <c r="I172" s="95">
        <f t="shared" si="15"/>
      </c>
      <c r="J172" s="95">
        <f t="shared" si="16"/>
      </c>
      <c r="K172" s="95">
        <f t="shared" si="17"/>
      </c>
      <c r="L172" s="50" t="s">
        <v>827</v>
      </c>
      <c r="M172" s="57">
        <v>2000000</v>
      </c>
      <c r="N172" s="50" t="s">
        <v>710</v>
      </c>
    </row>
    <row r="173" spans="1:14" ht="12.75">
      <c r="A173" s="50" t="s">
        <v>1505</v>
      </c>
      <c r="B173" s="3" t="s">
        <v>135</v>
      </c>
      <c r="C173" s="50" t="str">
        <f t="shared" si="12"/>
        <v>free agent</v>
      </c>
      <c r="G173" s="50" t="str">
        <f t="shared" si="13"/>
        <v>Bragg, Darren (free agent)</v>
      </c>
      <c r="H173" s="95">
        <f t="shared" si="14"/>
      </c>
      <c r="I173" s="95">
        <f t="shared" si="15"/>
      </c>
      <c r="J173" s="95">
        <f t="shared" si="16"/>
      </c>
      <c r="K173" s="95">
        <f t="shared" si="17"/>
      </c>
      <c r="L173" s="50" t="s">
        <v>1509</v>
      </c>
      <c r="N173" s="50" t="s">
        <v>1509</v>
      </c>
    </row>
    <row r="174" spans="1:16" ht="12.75">
      <c r="A174" s="50" t="s">
        <v>814</v>
      </c>
      <c r="B174" s="3" t="s">
        <v>135</v>
      </c>
      <c r="C174" s="50" t="str">
        <f t="shared" si="12"/>
        <v>3,F3-1.5M</v>
      </c>
      <c r="D174" s="50" t="str">
        <f>Ruth!$F$2</f>
        <v>Gotham City</v>
      </c>
      <c r="E174" s="97">
        <v>37926</v>
      </c>
      <c r="F174" s="97" t="s">
        <v>1286</v>
      </c>
      <c r="G174" s="50" t="str">
        <f t="shared" si="13"/>
        <v>Branyan, Russell (3,F3-1.5M)</v>
      </c>
      <c r="H174" s="95">
        <f t="shared" si="14"/>
        <v>500000</v>
      </c>
      <c r="I174" s="95">
        <f t="shared" si="15"/>
      </c>
      <c r="J174" s="95">
        <f t="shared" si="16"/>
      </c>
      <c r="K174" s="95">
        <f t="shared" si="17"/>
      </c>
      <c r="L174" s="50" t="s">
        <v>1065</v>
      </c>
      <c r="M174" s="95">
        <v>500000</v>
      </c>
      <c r="N174" s="50" t="s">
        <v>2833</v>
      </c>
      <c r="O174" s="95">
        <v>500000</v>
      </c>
      <c r="P174" s="50" t="s">
        <v>1509</v>
      </c>
    </row>
    <row r="175" spans="1:16" ht="12.75">
      <c r="A175" s="50" t="s">
        <v>1552</v>
      </c>
      <c r="B175" s="3" t="s">
        <v>1469</v>
      </c>
      <c r="C175" s="50" t="str">
        <f t="shared" si="12"/>
        <v>Y3</v>
      </c>
      <c r="D175" s="50" t="str">
        <f>Aaron!$K$2</f>
        <v>Taggart</v>
      </c>
      <c r="E175" s="97">
        <v>38108</v>
      </c>
      <c r="F175" s="97" t="s">
        <v>1523</v>
      </c>
      <c r="G175" s="50" t="str">
        <f t="shared" si="13"/>
        <v>Brazelton, Dewon (Y3)</v>
      </c>
      <c r="H175" s="95">
        <f t="shared" si="14"/>
        <v>400000</v>
      </c>
      <c r="I175" s="95">
        <f t="shared" si="15"/>
      </c>
      <c r="J175" s="95">
        <f t="shared" si="16"/>
      </c>
      <c r="K175" s="95">
        <f t="shared" si="17"/>
      </c>
      <c r="L175" s="50" t="s">
        <v>3182</v>
      </c>
      <c r="M175" s="57">
        <v>300000</v>
      </c>
      <c r="N175" s="50" t="s">
        <v>3183</v>
      </c>
      <c r="O175" s="57">
        <v>400000</v>
      </c>
      <c r="P175" s="50" t="s">
        <v>828</v>
      </c>
    </row>
    <row r="176" spans="1:18" ht="12.75">
      <c r="A176" s="106" t="s">
        <v>857</v>
      </c>
      <c r="B176" s="3" t="s">
        <v>1469</v>
      </c>
      <c r="C176" s="50" t="str">
        <f t="shared" si="12"/>
        <v>Y2</v>
      </c>
      <c r="D176" s="50" t="str">
        <f>Aaron!$Z$2</f>
        <v>Port Richey</v>
      </c>
      <c r="E176" s="105">
        <v>38018</v>
      </c>
      <c r="F176" s="105" t="s">
        <v>2295</v>
      </c>
      <c r="G176" s="50" t="str">
        <f t="shared" si="13"/>
        <v>Brazoban, Yhency (Y2)</v>
      </c>
      <c r="H176" s="95">
        <f t="shared" si="14"/>
        <v>300000</v>
      </c>
      <c r="I176" s="95">
        <f t="shared" si="15"/>
        <v>400000</v>
      </c>
      <c r="J176" s="95">
        <f t="shared" si="16"/>
      </c>
      <c r="K176" s="95">
        <f t="shared" si="17"/>
      </c>
      <c r="L176" s="50" t="s">
        <v>3181</v>
      </c>
      <c r="M176" s="57">
        <v>200000</v>
      </c>
      <c r="N176" s="50" t="s">
        <v>3182</v>
      </c>
      <c r="O176" s="57">
        <v>300000</v>
      </c>
      <c r="P176" s="50" t="s">
        <v>3183</v>
      </c>
      <c r="Q176" s="57">
        <v>400000</v>
      </c>
      <c r="R176" s="50" t="s">
        <v>828</v>
      </c>
    </row>
    <row r="177" spans="1:18" ht="12.75">
      <c r="A177" s="50" t="s">
        <v>1237</v>
      </c>
      <c r="B177" s="3" t="s">
        <v>135</v>
      </c>
      <c r="C177" s="50" t="str">
        <f t="shared" si="12"/>
        <v>Y2</v>
      </c>
      <c r="D177" s="50" t="str">
        <f>Ruth!$A$2</f>
        <v>Plum Island</v>
      </c>
      <c r="E177" s="97">
        <v>38473</v>
      </c>
      <c r="F177" s="97" t="s">
        <v>1503</v>
      </c>
      <c r="G177" s="50" t="str">
        <f t="shared" si="13"/>
        <v>Brito, Juan (Y2)</v>
      </c>
      <c r="H177" s="95">
        <f t="shared" si="14"/>
        <v>300000</v>
      </c>
      <c r="I177" s="95">
        <f t="shared" si="15"/>
        <v>400000</v>
      </c>
      <c r="J177" s="95">
        <f t="shared" si="16"/>
      </c>
      <c r="K177" s="95">
        <f t="shared" si="17"/>
      </c>
      <c r="L177" s="50" t="s">
        <v>3181</v>
      </c>
      <c r="M177" s="57">
        <v>200000</v>
      </c>
      <c r="N177" s="50" t="s">
        <v>3182</v>
      </c>
      <c r="O177" s="57">
        <v>300000</v>
      </c>
      <c r="P177" s="50" t="s">
        <v>3183</v>
      </c>
      <c r="Q177" s="57">
        <v>400000</v>
      </c>
      <c r="R177" s="50" t="s">
        <v>828</v>
      </c>
    </row>
    <row r="178" spans="1:14" ht="12.75">
      <c r="A178" s="106" t="s">
        <v>2183</v>
      </c>
      <c r="B178" s="3" t="s">
        <v>1471</v>
      </c>
      <c r="C178" s="50" t="str">
        <f t="shared" si="12"/>
        <v>min</v>
      </c>
      <c r="D178" s="50" t="str">
        <f>Mays!$A$2</f>
        <v>Aspen</v>
      </c>
      <c r="E178" s="97">
        <v>38322</v>
      </c>
      <c r="F178" s="97" t="s">
        <v>2802</v>
      </c>
      <c r="G178" s="50" t="str">
        <f t="shared" si="13"/>
        <v>Broadway, Larry (min)</v>
      </c>
      <c r="H178" s="95">
        <f t="shared" si="14"/>
      </c>
      <c r="I178" s="95">
        <f t="shared" si="15"/>
      </c>
      <c r="J178" s="95">
        <f t="shared" si="16"/>
      </c>
      <c r="K178" s="95">
        <f t="shared" si="17"/>
      </c>
      <c r="L178" s="50" t="s">
        <v>3060</v>
      </c>
      <c r="N178" s="50" t="s">
        <v>3060</v>
      </c>
    </row>
    <row r="179" spans="1:14" ht="12.75">
      <c r="A179" s="106" t="s">
        <v>790</v>
      </c>
      <c r="B179" s="3" t="s">
        <v>1469</v>
      </c>
      <c r="C179" s="50" t="str">
        <f t="shared" si="12"/>
        <v>free agent</v>
      </c>
      <c r="G179" s="50" t="str">
        <f t="shared" si="13"/>
        <v>Brocail, Doug (free agent)</v>
      </c>
      <c r="H179" s="95">
        <f t="shared" si="14"/>
      </c>
      <c r="I179" s="95">
        <f t="shared" si="15"/>
      </c>
      <c r="J179" s="95">
        <f t="shared" si="16"/>
      </c>
      <c r="K179" s="95">
        <f t="shared" si="17"/>
      </c>
      <c r="L179" s="50" t="s">
        <v>2342</v>
      </c>
      <c r="M179" s="57">
        <v>800000</v>
      </c>
      <c r="N179" s="50" t="s">
        <v>1509</v>
      </c>
    </row>
    <row r="180" spans="1:14" ht="12.75">
      <c r="A180" s="50" t="s">
        <v>1884</v>
      </c>
      <c r="B180" s="3" t="s">
        <v>1469</v>
      </c>
      <c r="C180" s="50" t="str">
        <f t="shared" si="12"/>
        <v>free agent</v>
      </c>
      <c r="G180" s="50" t="str">
        <f t="shared" si="13"/>
        <v>Brock, Chris (free agent)</v>
      </c>
      <c r="H180" s="95">
        <f t="shared" si="14"/>
      </c>
      <c r="I180" s="95">
        <f t="shared" si="15"/>
      </c>
      <c r="J180" s="95">
        <f t="shared" si="16"/>
      </c>
      <c r="K180" s="95">
        <f t="shared" si="17"/>
      </c>
      <c r="L180" s="50" t="s">
        <v>1509</v>
      </c>
      <c r="N180" s="50" t="s">
        <v>1509</v>
      </c>
    </row>
    <row r="181" spans="1:14" ht="12.75">
      <c r="A181" s="50" t="s">
        <v>669</v>
      </c>
      <c r="B181" s="3" t="s">
        <v>1469</v>
      </c>
      <c r="C181" s="50" t="str">
        <f t="shared" si="12"/>
        <v>free agent</v>
      </c>
      <c r="G181" s="50" t="str">
        <f t="shared" si="13"/>
        <v>Brohawn, Troy (free agent)</v>
      </c>
      <c r="H181" s="95">
        <f t="shared" si="14"/>
      </c>
      <c r="I181" s="95">
        <f t="shared" si="15"/>
      </c>
      <c r="J181" s="95">
        <f t="shared" si="16"/>
      </c>
      <c r="K181" s="95">
        <f t="shared" si="17"/>
      </c>
      <c r="L181" s="50" t="s">
        <v>1509</v>
      </c>
      <c r="N181" s="50" t="s">
        <v>1509</v>
      </c>
    </row>
    <row r="182" spans="1:14" ht="12.75">
      <c r="A182" s="50" t="s">
        <v>2505</v>
      </c>
      <c r="B182" s="3" t="s">
        <v>135</v>
      </c>
      <c r="C182" s="50" t="str">
        <f t="shared" si="12"/>
        <v>ARB-Y4</v>
      </c>
      <c r="D182" s="50" t="str">
        <f>Ruth!$U$2</f>
        <v>Exeter</v>
      </c>
      <c r="E182" s="97">
        <v>37653</v>
      </c>
      <c r="F182" s="97" t="s">
        <v>928</v>
      </c>
      <c r="G182" s="50" t="str">
        <f t="shared" si="13"/>
        <v>Broussard, Ben (ARB-Y4)</v>
      </c>
      <c r="H182" s="95">
        <f t="shared" si="14"/>
      </c>
      <c r="I182" s="95">
        <f t="shared" si="15"/>
      </c>
      <c r="J182" s="95">
        <f t="shared" si="16"/>
      </c>
      <c r="K182" s="95">
        <f t="shared" si="17"/>
      </c>
      <c r="L182" s="50" t="s">
        <v>3183</v>
      </c>
      <c r="M182" s="57">
        <v>400000</v>
      </c>
      <c r="N182" s="50" t="s">
        <v>828</v>
      </c>
    </row>
    <row r="183" spans="1:14" ht="12.75">
      <c r="A183" s="50" t="s">
        <v>1632</v>
      </c>
      <c r="B183" s="3" t="s">
        <v>1469</v>
      </c>
      <c r="C183" s="50" t="str">
        <f t="shared" si="12"/>
        <v>ARB-Y6</v>
      </c>
      <c r="D183" s="50" t="str">
        <f>Cobb!$A$2</f>
        <v>Silver</v>
      </c>
      <c r="E183" s="97">
        <v>38261</v>
      </c>
      <c r="F183" s="97" t="s">
        <v>1630</v>
      </c>
      <c r="G183" s="50" t="str">
        <f t="shared" si="13"/>
        <v>Brower, Jim (ARB-Y6)</v>
      </c>
      <c r="H183" s="95">
        <f t="shared" si="14"/>
      </c>
      <c r="I183" s="95">
        <f t="shared" si="15"/>
      </c>
      <c r="J183" s="95">
        <f t="shared" si="16"/>
      </c>
      <c r="K183" s="95">
        <f t="shared" si="17"/>
      </c>
      <c r="L183" s="50" t="s">
        <v>827</v>
      </c>
      <c r="M183" s="57">
        <v>2500000</v>
      </c>
      <c r="N183" s="50" t="s">
        <v>710</v>
      </c>
    </row>
    <row r="184" spans="1:14" ht="12.75">
      <c r="A184" s="50" t="s">
        <v>2260</v>
      </c>
      <c r="B184" s="3" t="s">
        <v>135</v>
      </c>
      <c r="C184" s="50" t="str">
        <f t="shared" si="12"/>
        <v>free agent</v>
      </c>
      <c r="G184" s="50" t="str">
        <f t="shared" si="13"/>
        <v>Brown, Adrian (free agent)</v>
      </c>
      <c r="H184" s="95">
        <f t="shared" si="14"/>
      </c>
      <c r="I184" s="95">
        <f t="shared" si="15"/>
      </c>
      <c r="J184" s="95">
        <f t="shared" si="16"/>
      </c>
      <c r="K184" s="95">
        <f t="shared" si="17"/>
      </c>
      <c r="L184" s="50" t="s">
        <v>1509</v>
      </c>
      <c r="N184" s="50" t="s">
        <v>1509</v>
      </c>
    </row>
    <row r="185" spans="1:16" ht="12.75">
      <c r="A185" s="50" t="s">
        <v>150</v>
      </c>
      <c r="B185" s="3" t="s">
        <v>135</v>
      </c>
      <c r="C185" s="50" t="str">
        <f t="shared" si="12"/>
        <v>2,F2-510k</v>
      </c>
      <c r="D185" s="50" t="str">
        <f>Ruth!$P$2</f>
        <v>San Bernardino</v>
      </c>
      <c r="E185" s="97">
        <v>38412</v>
      </c>
      <c r="F185" s="97" t="s">
        <v>2332</v>
      </c>
      <c r="G185" s="50" t="str">
        <f t="shared" si="13"/>
        <v>Brown, Dee (2,F2-510k)</v>
      </c>
      <c r="H185" s="95">
        <f t="shared" si="14"/>
        <v>255000</v>
      </c>
      <c r="I185" s="95">
        <f t="shared" si="15"/>
      </c>
      <c r="J185" s="95">
        <f t="shared" si="16"/>
      </c>
      <c r="K185" s="95">
        <f t="shared" si="17"/>
      </c>
      <c r="L185" s="50" t="s">
        <v>1893</v>
      </c>
      <c r="M185" s="57">
        <v>255000</v>
      </c>
      <c r="N185" s="50" t="s">
        <v>1807</v>
      </c>
      <c r="O185" s="57">
        <v>255000</v>
      </c>
      <c r="P185" s="50" t="s">
        <v>1509</v>
      </c>
    </row>
    <row r="186" spans="1:14" ht="12.75">
      <c r="A186" s="50" t="s">
        <v>987</v>
      </c>
      <c r="B186" s="3" t="s">
        <v>1471</v>
      </c>
      <c r="C186" s="50" t="str">
        <f t="shared" si="12"/>
        <v>min</v>
      </c>
      <c r="D186" s="50" t="str">
        <f>Ruth!$Z$2</f>
        <v>Williamsburg</v>
      </c>
      <c r="E186" s="97">
        <v>37653</v>
      </c>
      <c r="F186" s="97" t="s">
        <v>928</v>
      </c>
      <c r="G186" s="50" t="str">
        <f t="shared" si="13"/>
        <v>Brown, Jeremy (min)</v>
      </c>
      <c r="H186" s="95">
        <f t="shared" si="14"/>
      </c>
      <c r="I186" s="95">
        <f t="shared" si="15"/>
      </c>
      <c r="J186" s="95">
        <f t="shared" si="16"/>
      </c>
      <c r="K186" s="95">
        <f t="shared" si="17"/>
      </c>
      <c r="L186" s="50" t="s">
        <v>3060</v>
      </c>
      <c r="N186" s="50" t="s">
        <v>3060</v>
      </c>
    </row>
    <row r="187" spans="1:14" ht="12.75">
      <c r="A187" s="50" t="s">
        <v>630</v>
      </c>
      <c r="B187" s="3" t="s">
        <v>1469</v>
      </c>
      <c r="C187" s="50" t="str">
        <f t="shared" si="12"/>
        <v>free agent</v>
      </c>
      <c r="G187" s="50" t="str">
        <f t="shared" si="13"/>
        <v>Brown, Kevin (free agent)</v>
      </c>
      <c r="H187" s="95">
        <f t="shared" si="14"/>
      </c>
      <c r="I187" s="95">
        <f t="shared" si="15"/>
      </c>
      <c r="J187" s="95">
        <f t="shared" si="16"/>
      </c>
      <c r="K187" s="95">
        <f t="shared" si="17"/>
      </c>
      <c r="L187" s="50" t="s">
        <v>66</v>
      </c>
      <c r="M187" s="95">
        <v>400000</v>
      </c>
      <c r="N187" s="50" t="s">
        <v>1509</v>
      </c>
    </row>
    <row r="188" spans="1:14" ht="12.75">
      <c r="A188" s="50" t="s">
        <v>1848</v>
      </c>
      <c r="B188" s="3" t="s">
        <v>135</v>
      </c>
      <c r="C188" s="50" t="str">
        <f t="shared" si="12"/>
        <v>free agent</v>
      </c>
      <c r="G188" s="50" t="str">
        <f t="shared" si="13"/>
        <v>Brown, Kevin L. (free agent)</v>
      </c>
      <c r="H188" s="95">
        <f t="shared" si="14"/>
      </c>
      <c r="I188" s="95">
        <f t="shared" si="15"/>
      </c>
      <c r="J188" s="95">
        <f t="shared" si="16"/>
      </c>
      <c r="K188" s="95">
        <f t="shared" si="17"/>
      </c>
      <c r="L188" s="50" t="s">
        <v>1509</v>
      </c>
      <c r="N188" s="50" t="s">
        <v>1509</v>
      </c>
    </row>
    <row r="189" spans="1:14" ht="12.75">
      <c r="A189" s="50" t="s">
        <v>2755</v>
      </c>
      <c r="B189" s="3" t="s">
        <v>135</v>
      </c>
      <c r="C189" s="50" t="str">
        <f t="shared" si="12"/>
        <v>free agent</v>
      </c>
      <c r="G189" s="50" t="str">
        <f t="shared" si="13"/>
        <v>Brown, Roosevelt (free agent)</v>
      </c>
      <c r="H189" s="95">
        <f t="shared" si="14"/>
      </c>
      <c r="I189" s="95">
        <f t="shared" si="15"/>
      </c>
      <c r="J189" s="95">
        <f t="shared" si="16"/>
      </c>
      <c r="K189" s="95">
        <f t="shared" si="17"/>
      </c>
      <c r="L189" s="50" t="s">
        <v>1509</v>
      </c>
      <c r="N189" s="50" t="s">
        <v>1509</v>
      </c>
    </row>
    <row r="190" spans="1:14" ht="12.75">
      <c r="A190" s="50" t="s">
        <v>924</v>
      </c>
      <c r="B190" s="3" t="s">
        <v>1471</v>
      </c>
      <c r="C190" s="50" t="str">
        <f t="shared" si="12"/>
        <v>min</v>
      </c>
      <c r="D190" s="50" t="str">
        <f>Cobb!$Z$2</f>
        <v>Waukesha</v>
      </c>
      <c r="E190" s="97">
        <v>37653</v>
      </c>
      <c r="F190" s="97" t="s">
        <v>928</v>
      </c>
      <c r="G190" s="50" t="str">
        <f t="shared" si="13"/>
        <v>Brownlie, Bobby (min)</v>
      </c>
      <c r="H190" s="95">
        <f t="shared" si="14"/>
      </c>
      <c r="I190" s="95">
        <f t="shared" si="15"/>
      </c>
      <c r="J190" s="95">
        <f t="shared" si="16"/>
      </c>
      <c r="K190" s="95">
        <f t="shared" si="17"/>
      </c>
      <c r="L190" s="50" t="s">
        <v>3060</v>
      </c>
      <c r="N190" s="50" t="s">
        <v>3060</v>
      </c>
    </row>
    <row r="191" spans="1:15" ht="12.75">
      <c r="A191" s="50" t="s">
        <v>1222</v>
      </c>
      <c r="B191" s="3" t="s">
        <v>1469</v>
      </c>
      <c r="C191" s="50" t="str">
        <f t="shared" si="12"/>
        <v>MM</v>
      </c>
      <c r="D191" s="50" t="str">
        <f>Aaron!$Z$2</f>
        <v>Port Richey</v>
      </c>
      <c r="E191" s="97">
        <v>38384</v>
      </c>
      <c r="F191" s="97" t="s">
        <v>2671</v>
      </c>
      <c r="G191" s="50" t="str">
        <f t="shared" si="13"/>
        <v>Broxton, Jonathan (MM)</v>
      </c>
      <c r="H191" s="95">
        <f t="shared" si="14"/>
        <v>100000</v>
      </c>
      <c r="I191" s="95">
        <f t="shared" si="15"/>
      </c>
      <c r="J191" s="95">
        <f t="shared" si="16"/>
      </c>
      <c r="K191" s="95">
        <f t="shared" si="17"/>
      </c>
      <c r="L191" s="50" t="s">
        <v>3060</v>
      </c>
      <c r="N191" s="50" t="s">
        <v>3180</v>
      </c>
      <c r="O191" s="95">
        <v>100000</v>
      </c>
    </row>
    <row r="192" spans="1:18" ht="12.75">
      <c r="A192" s="50" t="s">
        <v>850</v>
      </c>
      <c r="B192" s="3" t="s">
        <v>1469</v>
      </c>
      <c r="C192" s="50" t="str">
        <f t="shared" si="12"/>
        <v>Y2</v>
      </c>
      <c r="D192" s="50" t="str">
        <f>Cobb!$U$2</f>
        <v>Santa Barbara</v>
      </c>
      <c r="E192" s="97">
        <v>37653</v>
      </c>
      <c r="F192" s="97" t="s">
        <v>928</v>
      </c>
      <c r="G192" s="50" t="str">
        <f t="shared" si="13"/>
        <v>Bruney, Brian (Y2)</v>
      </c>
      <c r="H192" s="95">
        <f t="shared" si="14"/>
        <v>300000</v>
      </c>
      <c r="I192" s="95">
        <f t="shared" si="15"/>
        <v>400000</v>
      </c>
      <c r="J192" s="95">
        <f t="shared" si="16"/>
      </c>
      <c r="K192" s="95">
        <f t="shared" si="17"/>
      </c>
      <c r="L192" s="50" t="s">
        <v>3181</v>
      </c>
      <c r="M192" s="57">
        <v>200000</v>
      </c>
      <c r="N192" s="50" t="s">
        <v>3182</v>
      </c>
      <c r="O192" s="57">
        <v>300000</v>
      </c>
      <c r="P192" s="50" t="s">
        <v>3183</v>
      </c>
      <c r="Q192" s="57">
        <v>400000</v>
      </c>
      <c r="R192" s="50" t="s">
        <v>828</v>
      </c>
    </row>
    <row r="193" spans="1:20" ht="12.75">
      <c r="A193" s="50" t="s">
        <v>1194</v>
      </c>
      <c r="B193" s="3" t="s">
        <v>135</v>
      </c>
      <c r="C193" s="50" t="str">
        <f t="shared" si="12"/>
        <v>Y1</v>
      </c>
      <c r="D193" s="50" t="str">
        <f>Ruth!$P$2</f>
        <v>San Bernardino</v>
      </c>
      <c r="E193" s="97">
        <v>38384</v>
      </c>
      <c r="F193" s="97" t="s">
        <v>2671</v>
      </c>
      <c r="G193" s="50" t="str">
        <f t="shared" si="13"/>
        <v>Bruntlett, Eric (Y1)</v>
      </c>
      <c r="H193" s="95">
        <f t="shared" si="14"/>
        <v>200000</v>
      </c>
      <c r="I193" s="95">
        <f t="shared" si="15"/>
        <v>300000</v>
      </c>
      <c r="J193" s="95">
        <f t="shared" si="16"/>
        <v>400000</v>
      </c>
      <c r="K193" s="95">
        <f t="shared" si="17"/>
      </c>
      <c r="L193" s="50" t="s">
        <v>3180</v>
      </c>
      <c r="M193" s="95">
        <v>100000</v>
      </c>
      <c r="N193" s="50" t="s">
        <v>3181</v>
      </c>
      <c r="O193" s="57">
        <v>200000</v>
      </c>
      <c r="P193" s="50" t="s">
        <v>3182</v>
      </c>
      <c r="Q193" s="57">
        <v>300000</v>
      </c>
      <c r="R193" s="50" t="s">
        <v>3183</v>
      </c>
      <c r="S193" s="57">
        <v>400000</v>
      </c>
      <c r="T193" s="50" t="s">
        <v>828</v>
      </c>
    </row>
    <row r="194" spans="1:14" ht="12.75">
      <c r="A194" s="50" t="s">
        <v>151</v>
      </c>
      <c r="B194" s="3" t="s">
        <v>135</v>
      </c>
      <c r="C194" s="50" t="str">
        <f t="shared" si="12"/>
        <v>free agent</v>
      </c>
      <c r="G194" s="50" t="str">
        <f aca="true" t="shared" si="18" ref="G194:G257">CONCATENATE(A194," (",C194,")")</f>
        <v>Buchanan, Brian (free agent)</v>
      </c>
      <c r="H194" s="95">
        <f t="shared" si="14"/>
      </c>
      <c r="I194" s="95">
        <f t="shared" si="15"/>
      </c>
      <c r="J194" s="95">
        <f t="shared" si="16"/>
      </c>
      <c r="K194" s="95">
        <f t="shared" si="17"/>
      </c>
      <c r="L194" s="50" t="s">
        <v>1509</v>
      </c>
      <c r="N194" s="50" t="s">
        <v>1509</v>
      </c>
    </row>
    <row r="195" spans="1:14" ht="12.75">
      <c r="A195" s="50" t="s">
        <v>254</v>
      </c>
      <c r="B195" s="3" t="s">
        <v>1471</v>
      </c>
      <c r="C195" s="50" t="str">
        <f aca="true" t="shared" si="19" ref="C195:C258">$N195</f>
        <v>min</v>
      </c>
      <c r="D195" s="50" t="str">
        <f>Cobb!$U$2</f>
        <v>Santa Barbara</v>
      </c>
      <c r="E195" s="97">
        <v>38384</v>
      </c>
      <c r="F195" s="97" t="s">
        <v>2513</v>
      </c>
      <c r="G195" s="50" t="str">
        <f t="shared" si="18"/>
        <v>Buchholz, Taylor (min)</v>
      </c>
      <c r="H195" s="95">
        <f aca="true" t="shared" si="20" ref="H195:H258">IF(ISBLANK($O195),"",$O195)</f>
      </c>
      <c r="I195" s="95">
        <f aca="true" t="shared" si="21" ref="I195:I258">IF(ISBLANK($Q195),"",$Q195)</f>
      </c>
      <c r="J195" s="95">
        <f aca="true" t="shared" si="22" ref="J195:J258">IF(ISBLANK($S195),"",$S195)</f>
      </c>
      <c r="K195" s="95">
        <f aca="true" t="shared" si="23" ref="K195:K258">IF(ISBLANK($U195),"",$U195)</f>
      </c>
      <c r="L195" s="50" t="s">
        <v>3060</v>
      </c>
      <c r="N195" s="50" t="s">
        <v>3060</v>
      </c>
    </row>
    <row r="196" spans="1:18" ht="12.75">
      <c r="A196" s="50" t="s">
        <v>1862</v>
      </c>
      <c r="B196" s="3" t="s">
        <v>135</v>
      </c>
      <c r="C196" s="50" t="str">
        <f t="shared" si="19"/>
        <v>Y2</v>
      </c>
      <c r="D196" s="50" t="str">
        <f>Cobb!$Z$2</f>
        <v>Waukesha</v>
      </c>
      <c r="E196" s="97">
        <v>37653</v>
      </c>
      <c r="F196" s="97" t="s">
        <v>928</v>
      </c>
      <c r="G196" s="50" t="str">
        <f t="shared" si="18"/>
        <v>Buck, John (Y2)</v>
      </c>
      <c r="H196" s="95">
        <f t="shared" si="20"/>
        <v>300000</v>
      </c>
      <c r="I196" s="95">
        <f t="shared" si="21"/>
        <v>400000</v>
      </c>
      <c r="J196" s="95">
        <f t="shared" si="22"/>
      </c>
      <c r="K196" s="95">
        <f t="shared" si="23"/>
      </c>
      <c r="L196" s="50" t="s">
        <v>3181</v>
      </c>
      <c r="M196" s="57">
        <v>200000</v>
      </c>
      <c r="N196" s="50" t="s">
        <v>3182</v>
      </c>
      <c r="O196" s="57">
        <v>300000</v>
      </c>
      <c r="P196" s="50" t="s">
        <v>3183</v>
      </c>
      <c r="Q196" s="57">
        <v>400000</v>
      </c>
      <c r="R196" s="50" t="s">
        <v>828</v>
      </c>
    </row>
    <row r="197" spans="1:14" ht="12.75">
      <c r="A197" s="50" t="s">
        <v>995</v>
      </c>
      <c r="B197" s="3" t="s">
        <v>1469</v>
      </c>
      <c r="C197" s="50" t="str">
        <f t="shared" si="19"/>
        <v>free agent</v>
      </c>
      <c r="G197" s="50" t="str">
        <f t="shared" si="18"/>
        <v>Buddie, Mike (free agent)</v>
      </c>
      <c r="H197" s="95">
        <f t="shared" si="20"/>
      </c>
      <c r="I197" s="95">
        <f t="shared" si="21"/>
      </c>
      <c r="J197" s="95">
        <f t="shared" si="22"/>
      </c>
      <c r="K197" s="95">
        <f t="shared" si="23"/>
      </c>
      <c r="L197" s="50" t="s">
        <v>1509</v>
      </c>
      <c r="N197" s="50" t="s">
        <v>1509</v>
      </c>
    </row>
    <row r="198" spans="1:20" ht="12.75">
      <c r="A198" s="50" t="s">
        <v>1633</v>
      </c>
      <c r="B198" s="3" t="s">
        <v>1469</v>
      </c>
      <c r="C198" s="50" t="str">
        <f t="shared" si="19"/>
        <v>3,L5-14M</v>
      </c>
      <c r="D198" s="50" t="str">
        <f>Cobb!$F$2</f>
        <v>Greenville</v>
      </c>
      <c r="E198" s="97">
        <v>37653</v>
      </c>
      <c r="F198" s="97" t="s">
        <v>928</v>
      </c>
      <c r="G198" s="50" t="str">
        <f t="shared" si="18"/>
        <v>Buehrle, Mark (3,L5-14M)</v>
      </c>
      <c r="H198" s="95">
        <f t="shared" si="20"/>
        <v>2800000</v>
      </c>
      <c r="I198" s="95">
        <f t="shared" si="21"/>
        <v>2800000</v>
      </c>
      <c r="J198" s="95">
        <f t="shared" si="22"/>
        <v>2800000</v>
      </c>
      <c r="K198" s="95">
        <f t="shared" si="23"/>
      </c>
      <c r="L198" s="50" t="s">
        <v>1704</v>
      </c>
      <c r="M198" s="95">
        <v>2800000</v>
      </c>
      <c r="N198" s="50" t="s">
        <v>1388</v>
      </c>
      <c r="O198" s="95">
        <v>2800000</v>
      </c>
      <c r="P198" s="50" t="s">
        <v>1387</v>
      </c>
      <c r="Q198" s="95">
        <v>2800000</v>
      </c>
      <c r="R198" s="50" t="s">
        <v>1386</v>
      </c>
      <c r="S198" s="95">
        <v>2800000</v>
      </c>
      <c r="T198" s="50" t="s">
        <v>1509</v>
      </c>
    </row>
    <row r="199" spans="1:19" ht="12.75">
      <c r="A199" s="50" t="s">
        <v>791</v>
      </c>
      <c r="B199" s="3" t="s">
        <v>1469</v>
      </c>
      <c r="C199" s="50" t="str">
        <f t="shared" si="19"/>
        <v>free agent</v>
      </c>
      <c r="G199" s="50" t="str">
        <f t="shared" si="18"/>
        <v>Bullinger, Kirk (free agent)</v>
      </c>
      <c r="H199" s="95">
        <f t="shared" si="20"/>
      </c>
      <c r="I199" s="95">
        <f t="shared" si="21"/>
      </c>
      <c r="J199" s="95">
        <f t="shared" si="22"/>
      </c>
      <c r="K199" s="95">
        <f t="shared" si="23"/>
      </c>
      <c r="L199" s="50" t="s">
        <v>1509</v>
      </c>
      <c r="M199" s="95"/>
      <c r="N199" s="50" t="s">
        <v>1509</v>
      </c>
      <c r="O199" s="95"/>
      <c r="Q199" s="95"/>
      <c r="S199" s="95"/>
    </row>
    <row r="200" spans="1:15" ht="12.75">
      <c r="A200" s="50" t="s">
        <v>256</v>
      </c>
      <c r="B200" s="3" t="s">
        <v>1469</v>
      </c>
      <c r="C200" s="50" t="str">
        <f t="shared" si="19"/>
        <v>MM</v>
      </c>
      <c r="D200" s="50" t="str">
        <f>Mays!$F$2</f>
        <v>Mansfield</v>
      </c>
      <c r="E200" s="97">
        <v>37653</v>
      </c>
      <c r="F200" s="97" t="s">
        <v>928</v>
      </c>
      <c r="G200" s="50" t="str">
        <f t="shared" si="18"/>
        <v>Bullington, Bryan (MM)</v>
      </c>
      <c r="H200" s="95">
        <f t="shared" si="20"/>
        <v>100000</v>
      </c>
      <c r="I200" s="95">
        <f t="shared" si="21"/>
      </c>
      <c r="J200" s="95">
        <f t="shared" si="22"/>
      </c>
      <c r="K200" s="95">
        <f t="shared" si="23"/>
      </c>
      <c r="L200" s="50" t="s">
        <v>3060</v>
      </c>
      <c r="N200" s="50" t="s">
        <v>3180</v>
      </c>
      <c r="O200" s="95">
        <v>100000</v>
      </c>
    </row>
    <row r="201" spans="1:16" ht="12.75">
      <c r="A201" s="106" t="s">
        <v>687</v>
      </c>
      <c r="B201" s="3" t="s">
        <v>1469</v>
      </c>
      <c r="C201" s="50" t="str">
        <f t="shared" si="19"/>
        <v>Y3</v>
      </c>
      <c r="D201" s="50" t="str">
        <f>Ruth!$U$2</f>
        <v>Exeter</v>
      </c>
      <c r="E201" s="105">
        <v>38018</v>
      </c>
      <c r="F201" s="105" t="s">
        <v>2295</v>
      </c>
      <c r="G201" s="50" t="str">
        <f t="shared" si="18"/>
        <v>Bump, Nate (Y3)</v>
      </c>
      <c r="H201" s="95">
        <f t="shared" si="20"/>
        <v>400000</v>
      </c>
      <c r="I201" s="95">
        <f t="shared" si="21"/>
      </c>
      <c r="J201" s="95">
        <f t="shared" si="22"/>
      </c>
      <c r="K201" s="95">
        <f t="shared" si="23"/>
      </c>
      <c r="L201" s="50" t="s">
        <v>3182</v>
      </c>
      <c r="M201" s="57">
        <v>300000</v>
      </c>
      <c r="N201" s="50" t="s">
        <v>3183</v>
      </c>
      <c r="O201" s="57">
        <v>400000</v>
      </c>
      <c r="P201" s="50" t="s">
        <v>828</v>
      </c>
    </row>
    <row r="202" spans="1:14" ht="12.75">
      <c r="A202" s="50" t="s">
        <v>52</v>
      </c>
      <c r="B202" s="3" t="s">
        <v>1469</v>
      </c>
      <c r="C202" s="50" t="str">
        <f t="shared" si="19"/>
        <v>free agent</v>
      </c>
      <c r="G202" s="50" t="str">
        <f t="shared" si="18"/>
        <v>Burba, Dave (free agent)</v>
      </c>
      <c r="H202" s="95">
        <f t="shared" si="20"/>
      </c>
      <c r="I202" s="95">
        <f t="shared" si="21"/>
      </c>
      <c r="J202" s="95">
        <f t="shared" si="22"/>
      </c>
      <c r="K202" s="95">
        <f t="shared" si="23"/>
      </c>
      <c r="L202" s="50" t="s">
        <v>1692</v>
      </c>
      <c r="M202" s="57">
        <v>401500</v>
      </c>
      <c r="N202" s="50" t="s">
        <v>1509</v>
      </c>
    </row>
    <row r="203" spans="1:20" ht="12.75">
      <c r="A203" s="50" t="s">
        <v>2664</v>
      </c>
      <c r="B203" s="3" t="s">
        <v>1469</v>
      </c>
      <c r="C203" s="50" t="str">
        <f t="shared" si="19"/>
        <v>Y1</v>
      </c>
      <c r="D203" s="50" t="str">
        <f>Aaron!$F$2</f>
        <v>Buckeye</v>
      </c>
      <c r="E203" s="97">
        <v>38384</v>
      </c>
      <c r="F203" s="97" t="s">
        <v>2671</v>
      </c>
      <c r="G203" s="50" t="str">
        <f t="shared" si="18"/>
        <v>Burgos, Ambiorix (Y1)</v>
      </c>
      <c r="H203" s="95">
        <f t="shared" si="20"/>
        <v>200000</v>
      </c>
      <c r="I203" s="95">
        <f t="shared" si="21"/>
        <v>300000</v>
      </c>
      <c r="J203" s="95">
        <f t="shared" si="22"/>
        <v>400000</v>
      </c>
      <c r="K203" s="95">
        <f t="shared" si="23"/>
      </c>
      <c r="L203" s="50" t="s">
        <v>3060</v>
      </c>
      <c r="N203" s="50" t="s">
        <v>3181</v>
      </c>
      <c r="O203" s="57">
        <v>200000</v>
      </c>
      <c r="P203" s="50" t="s">
        <v>3182</v>
      </c>
      <c r="Q203" s="57">
        <v>300000</v>
      </c>
      <c r="R203" s="50" t="s">
        <v>3183</v>
      </c>
      <c r="S203" s="57">
        <v>400000</v>
      </c>
      <c r="T203" s="50" t="s">
        <v>828</v>
      </c>
    </row>
    <row r="204" spans="1:20" ht="12.75">
      <c r="A204" s="106" t="s">
        <v>768</v>
      </c>
      <c r="B204" s="3" t="s">
        <v>135</v>
      </c>
      <c r="C204" s="50" t="str">
        <f t="shared" si="19"/>
        <v>Y1</v>
      </c>
      <c r="D204" s="50" t="str">
        <f>Cobb!$A$2</f>
        <v>Silver</v>
      </c>
      <c r="E204" s="105">
        <v>38018</v>
      </c>
      <c r="F204" s="105" t="s">
        <v>2295</v>
      </c>
      <c r="G204" s="50" t="str">
        <f t="shared" si="18"/>
        <v>Burke, Chris (Y1)</v>
      </c>
      <c r="H204" s="95">
        <f t="shared" si="20"/>
        <v>200000</v>
      </c>
      <c r="I204" s="95">
        <f t="shared" si="21"/>
        <v>300000</v>
      </c>
      <c r="J204" s="95">
        <f t="shared" si="22"/>
        <v>400000</v>
      </c>
      <c r="K204" s="95">
        <f t="shared" si="23"/>
      </c>
      <c r="L204" s="50" t="s">
        <v>3180</v>
      </c>
      <c r="M204" s="95">
        <v>100000</v>
      </c>
      <c r="N204" s="50" t="s">
        <v>3181</v>
      </c>
      <c r="O204" s="57">
        <v>200000</v>
      </c>
      <c r="P204" s="50" t="s">
        <v>3182</v>
      </c>
      <c r="Q204" s="57">
        <v>300000</v>
      </c>
      <c r="R204" s="50" t="s">
        <v>3183</v>
      </c>
      <c r="S204" s="57">
        <v>400000</v>
      </c>
      <c r="T204" s="50" t="s">
        <v>828</v>
      </c>
    </row>
    <row r="205" spans="1:18" ht="12.75">
      <c r="A205" s="50" t="s">
        <v>1364</v>
      </c>
      <c r="B205" s="3" t="s">
        <v>135</v>
      </c>
      <c r="C205" s="50" t="str">
        <f t="shared" si="19"/>
        <v>Y2</v>
      </c>
      <c r="D205" s="50" t="str">
        <f>Mays!$K$2</f>
        <v>Maryland</v>
      </c>
      <c r="E205" s="97">
        <v>38384</v>
      </c>
      <c r="F205" s="97" t="s">
        <v>2671</v>
      </c>
      <c r="G205" s="50" t="str">
        <f t="shared" si="18"/>
        <v>Burke, Jamie (Y2)</v>
      </c>
      <c r="H205" s="95">
        <f t="shared" si="20"/>
        <v>300000</v>
      </c>
      <c r="I205" s="95">
        <f t="shared" si="21"/>
        <v>400000</v>
      </c>
      <c r="J205" s="95">
        <f t="shared" si="22"/>
      </c>
      <c r="K205" s="95">
        <f t="shared" si="23"/>
      </c>
      <c r="L205" s="50" t="s">
        <v>3181</v>
      </c>
      <c r="M205" s="57">
        <v>200000</v>
      </c>
      <c r="N205" s="50" t="s">
        <v>3182</v>
      </c>
      <c r="O205" s="57">
        <v>300000</v>
      </c>
      <c r="P205" s="50" t="s">
        <v>3183</v>
      </c>
      <c r="Q205" s="57">
        <v>400000</v>
      </c>
      <c r="R205" s="50" t="s">
        <v>828</v>
      </c>
    </row>
    <row r="206" spans="1:14" ht="12.75">
      <c r="A206" s="50" t="s">
        <v>2207</v>
      </c>
      <c r="B206" s="3" t="s">
        <v>1469</v>
      </c>
      <c r="C206" s="50" t="str">
        <f t="shared" si="19"/>
        <v>free agent</v>
      </c>
      <c r="G206" s="50" t="str">
        <f t="shared" si="18"/>
        <v>Burkett, John (free agent)</v>
      </c>
      <c r="H206" s="95">
        <f t="shared" si="20"/>
      </c>
      <c r="I206" s="95">
        <f t="shared" si="21"/>
      </c>
      <c r="J206" s="95">
        <f t="shared" si="22"/>
      </c>
      <c r="K206" s="95">
        <f t="shared" si="23"/>
      </c>
      <c r="L206" s="50" t="s">
        <v>1509</v>
      </c>
      <c r="N206" s="50" t="s">
        <v>1509</v>
      </c>
    </row>
    <row r="207" spans="1:14" ht="12.75">
      <c r="A207" s="50" t="s">
        <v>1601</v>
      </c>
      <c r="B207" s="3" t="s">
        <v>135</v>
      </c>
      <c r="C207" s="50" t="str">
        <f t="shared" si="19"/>
        <v>free agent</v>
      </c>
      <c r="G207" s="50" t="str">
        <f t="shared" si="18"/>
        <v>Burks, Ellis (free agent)</v>
      </c>
      <c r="H207" s="95">
        <f t="shared" si="20"/>
      </c>
      <c r="I207" s="95">
        <f t="shared" si="21"/>
      </c>
      <c r="J207" s="95">
        <f t="shared" si="22"/>
      </c>
      <c r="K207" s="95">
        <f t="shared" si="23"/>
      </c>
      <c r="L207" s="50" t="s">
        <v>1509</v>
      </c>
      <c r="N207" s="50" t="s">
        <v>1509</v>
      </c>
    </row>
    <row r="208" spans="1:18" ht="12.75">
      <c r="A208" s="50" t="s">
        <v>340</v>
      </c>
      <c r="B208" s="3" t="s">
        <v>1469</v>
      </c>
      <c r="C208" s="50" t="str">
        <f t="shared" si="19"/>
        <v>4,L5-14M</v>
      </c>
      <c r="D208" s="50" t="str">
        <f>Cobb!$Z$2</f>
        <v>Waukesha</v>
      </c>
      <c r="E208" s="97">
        <v>38353</v>
      </c>
      <c r="F208" s="97" t="s">
        <v>2913</v>
      </c>
      <c r="G208" s="50" t="str">
        <f t="shared" si="18"/>
        <v>Burnett, A.J. (4,L5-14M)</v>
      </c>
      <c r="H208" s="95">
        <f t="shared" si="20"/>
        <v>2800000</v>
      </c>
      <c r="I208" s="95">
        <f t="shared" si="21"/>
        <v>2800000</v>
      </c>
      <c r="J208" s="95">
        <f t="shared" si="22"/>
      </c>
      <c r="K208" s="95">
        <f t="shared" si="23"/>
      </c>
      <c r="L208" s="50" t="s">
        <v>1388</v>
      </c>
      <c r="M208" s="95">
        <v>2800000</v>
      </c>
      <c r="N208" s="50" t="s">
        <v>1387</v>
      </c>
      <c r="O208" s="95">
        <v>2800000</v>
      </c>
      <c r="P208" s="50" t="s">
        <v>1386</v>
      </c>
      <c r="Q208" s="95">
        <v>2800000</v>
      </c>
      <c r="R208" s="50" t="s">
        <v>1509</v>
      </c>
    </row>
    <row r="209" spans="1:18" ht="12.75">
      <c r="A209" s="50" t="s">
        <v>2842</v>
      </c>
      <c r="B209" s="3" t="s">
        <v>1469</v>
      </c>
      <c r="C209" s="50" t="str">
        <f t="shared" si="19"/>
        <v>Y2</v>
      </c>
      <c r="D209" s="50" t="str">
        <f>Mays!$Z$2</f>
        <v>West Oakland</v>
      </c>
      <c r="E209" s="97">
        <v>38292</v>
      </c>
      <c r="F209" s="97" t="s">
        <v>2270</v>
      </c>
      <c r="G209" s="50" t="str">
        <f t="shared" si="18"/>
        <v>Burnett, Sean (Y2)</v>
      </c>
      <c r="H209" s="95">
        <f t="shared" si="20"/>
        <v>300000</v>
      </c>
      <c r="I209" s="95">
        <f t="shared" si="21"/>
        <v>400000</v>
      </c>
      <c r="J209" s="95">
        <f t="shared" si="22"/>
      </c>
      <c r="K209" s="95">
        <f t="shared" si="23"/>
      </c>
      <c r="L209" s="50" t="s">
        <v>3181</v>
      </c>
      <c r="M209" s="57">
        <v>200000</v>
      </c>
      <c r="N209" s="50" t="s">
        <v>3182</v>
      </c>
      <c r="O209" s="57">
        <v>300000</v>
      </c>
      <c r="P209" s="50" t="s">
        <v>3183</v>
      </c>
      <c r="Q209" s="57">
        <v>400000</v>
      </c>
      <c r="R209" s="50" t="s">
        <v>828</v>
      </c>
    </row>
    <row r="210" spans="1:14" ht="12.75">
      <c r="A210" s="50" t="s">
        <v>1976</v>
      </c>
      <c r="B210" s="3" t="s">
        <v>135</v>
      </c>
      <c r="C210" s="50" t="str">
        <f t="shared" si="19"/>
        <v>free agent</v>
      </c>
      <c r="G210" s="50" t="str">
        <f t="shared" si="18"/>
        <v>Burnitz, Jeromy (free agent)</v>
      </c>
      <c r="H210" s="95">
        <f t="shared" si="20"/>
      </c>
      <c r="I210" s="95">
        <f t="shared" si="21"/>
      </c>
      <c r="J210" s="95">
        <f t="shared" si="22"/>
      </c>
      <c r="K210" s="95">
        <f t="shared" si="23"/>
      </c>
      <c r="L210" s="50" t="s">
        <v>2111</v>
      </c>
      <c r="M210" s="57">
        <v>5500000</v>
      </c>
      <c r="N210" s="50" t="s">
        <v>1509</v>
      </c>
    </row>
    <row r="211" spans="1:14" ht="12.75">
      <c r="A211" s="50" t="s">
        <v>815</v>
      </c>
      <c r="B211" s="3" t="s">
        <v>135</v>
      </c>
      <c r="C211" s="50" t="str">
        <f t="shared" si="19"/>
        <v>ARB-Y6</v>
      </c>
      <c r="D211" s="50" t="str">
        <f>Mays!$Z$2</f>
        <v>West Oakland</v>
      </c>
      <c r="E211" s="97">
        <v>38322</v>
      </c>
      <c r="F211" s="97" t="s">
        <v>2799</v>
      </c>
      <c r="G211" s="50" t="str">
        <f t="shared" si="18"/>
        <v>Burrell, Pat (ARB-Y6)</v>
      </c>
      <c r="H211" s="95">
        <f t="shared" si="20"/>
      </c>
      <c r="I211" s="95">
        <f t="shared" si="21"/>
      </c>
      <c r="J211" s="95">
        <f t="shared" si="22"/>
      </c>
      <c r="K211" s="95">
        <f t="shared" si="23"/>
      </c>
      <c r="L211" s="50" t="s">
        <v>827</v>
      </c>
      <c r="M211" s="57">
        <v>1600000</v>
      </c>
      <c r="N211" s="50" t="s">
        <v>710</v>
      </c>
    </row>
    <row r="212" spans="1:14" ht="12.75">
      <c r="A212" s="50" t="s">
        <v>2756</v>
      </c>
      <c r="B212" s="3" t="s">
        <v>135</v>
      </c>
      <c r="C212" s="50" t="str">
        <f t="shared" si="19"/>
        <v>ARB-Y4</v>
      </c>
      <c r="D212" s="50" t="str">
        <f>Cobb!$P$2</f>
        <v>Baltimore</v>
      </c>
      <c r="E212" s="97">
        <v>38412</v>
      </c>
      <c r="F212" s="97" t="s">
        <v>1067</v>
      </c>
      <c r="G212" s="50" t="str">
        <f t="shared" si="18"/>
        <v>Burroughs, Sean (ARB-Y4)</v>
      </c>
      <c r="H212" s="95">
        <f t="shared" si="20"/>
      </c>
      <c r="I212" s="95">
        <f t="shared" si="21"/>
      </c>
      <c r="J212" s="95">
        <f t="shared" si="22"/>
      </c>
      <c r="K212" s="95">
        <f t="shared" si="23"/>
      </c>
      <c r="L212" s="50" t="s">
        <v>3183</v>
      </c>
      <c r="M212" s="57">
        <v>400000</v>
      </c>
      <c r="N212" s="50" t="s">
        <v>828</v>
      </c>
    </row>
    <row r="213" spans="1:18" ht="12.75">
      <c r="A213" s="106" t="s">
        <v>868</v>
      </c>
      <c r="B213" s="3" t="s">
        <v>1469</v>
      </c>
      <c r="C213" s="50" t="str">
        <f t="shared" si="19"/>
        <v>Y2</v>
      </c>
      <c r="D213" s="50" t="str">
        <f>Cobb!$K$2</f>
        <v>Rivendell</v>
      </c>
      <c r="E213" s="105">
        <v>38018</v>
      </c>
      <c r="F213" s="105" t="s">
        <v>2295</v>
      </c>
      <c r="G213" s="50" t="str">
        <f t="shared" si="18"/>
        <v>Bush, David (Y2)</v>
      </c>
      <c r="H213" s="95">
        <f t="shared" si="20"/>
        <v>300000</v>
      </c>
      <c r="I213" s="95">
        <f t="shared" si="21"/>
        <v>400000</v>
      </c>
      <c r="J213" s="95">
        <f t="shared" si="22"/>
      </c>
      <c r="K213" s="95">
        <f t="shared" si="23"/>
      </c>
      <c r="L213" s="50" t="s">
        <v>3181</v>
      </c>
      <c r="M213" s="57">
        <v>200000</v>
      </c>
      <c r="N213" s="50" t="s">
        <v>3182</v>
      </c>
      <c r="O213" s="57">
        <v>300000</v>
      </c>
      <c r="P213" s="50" t="s">
        <v>3183</v>
      </c>
      <c r="Q213" s="57">
        <v>400000</v>
      </c>
      <c r="R213" s="50" t="s">
        <v>828</v>
      </c>
    </row>
    <row r="214" spans="1:14" ht="12.75">
      <c r="A214" s="50" t="s">
        <v>1478</v>
      </c>
      <c r="B214" s="3" t="s">
        <v>135</v>
      </c>
      <c r="C214" s="50" t="str">
        <f t="shared" si="19"/>
        <v>free agent</v>
      </c>
      <c r="G214" s="50" t="str">
        <f t="shared" si="18"/>
        <v>Bush, Homer (free agent)</v>
      </c>
      <c r="H214" s="95">
        <f t="shared" si="20"/>
      </c>
      <c r="I214" s="95">
        <f t="shared" si="21"/>
      </c>
      <c r="J214" s="95">
        <f t="shared" si="22"/>
      </c>
      <c r="K214" s="95">
        <f t="shared" si="23"/>
      </c>
      <c r="L214" s="50" t="s">
        <v>1509</v>
      </c>
      <c r="N214" s="50" t="s">
        <v>1509</v>
      </c>
    </row>
    <row r="215" spans="1:14" ht="12.75">
      <c r="A215" s="106" t="s">
        <v>880</v>
      </c>
      <c r="B215" s="3" t="s">
        <v>1471</v>
      </c>
      <c r="C215" s="50" t="str">
        <f t="shared" si="19"/>
        <v>min</v>
      </c>
      <c r="D215" s="50" t="str">
        <f>Ruth!$P$2</f>
        <v>San Bernardino</v>
      </c>
      <c r="E215" s="105">
        <v>38018</v>
      </c>
      <c r="F215" s="105" t="s">
        <v>2295</v>
      </c>
      <c r="G215" s="50" t="str">
        <f t="shared" si="18"/>
        <v>Bush, Matt (min)</v>
      </c>
      <c r="H215" s="95">
        <f t="shared" si="20"/>
      </c>
      <c r="I215" s="95">
        <f t="shared" si="21"/>
      </c>
      <c r="J215" s="95">
        <f t="shared" si="22"/>
      </c>
      <c r="K215" s="95">
        <f t="shared" si="23"/>
      </c>
      <c r="L215" s="50" t="s">
        <v>3060</v>
      </c>
      <c r="M215" s="95"/>
      <c r="N215" s="50" t="s">
        <v>3060</v>
      </c>
    </row>
    <row r="216" spans="1:14" ht="12.75">
      <c r="A216" s="50" t="s">
        <v>1431</v>
      </c>
      <c r="B216" s="3" t="s">
        <v>1471</v>
      </c>
      <c r="C216" s="50" t="str">
        <f t="shared" si="19"/>
        <v>min</v>
      </c>
      <c r="D216" s="50" t="str">
        <f>Aaron!$U$2</f>
        <v>Lafontaine Park</v>
      </c>
      <c r="E216" s="97">
        <v>38384</v>
      </c>
      <c r="F216" s="97" t="s">
        <v>2671</v>
      </c>
      <c r="G216" s="50" t="str">
        <f t="shared" si="18"/>
        <v>Butler, Billy (min)</v>
      </c>
      <c r="H216" s="95">
        <f t="shared" si="20"/>
      </c>
      <c r="I216" s="95">
        <f t="shared" si="21"/>
      </c>
      <c r="J216" s="95">
        <f t="shared" si="22"/>
      </c>
      <c r="K216" s="95">
        <f t="shared" si="23"/>
      </c>
      <c r="L216" s="50" t="s">
        <v>3060</v>
      </c>
      <c r="N216" s="50" t="s">
        <v>3060</v>
      </c>
    </row>
    <row r="217" spans="1:14" ht="12.75">
      <c r="A217" s="50" t="s">
        <v>152</v>
      </c>
      <c r="B217" s="3" t="s">
        <v>135</v>
      </c>
      <c r="C217" s="50" t="str">
        <f t="shared" si="19"/>
        <v>free agent</v>
      </c>
      <c r="G217" s="50" t="str">
        <f t="shared" si="18"/>
        <v>Butler, Brent (free agent)</v>
      </c>
      <c r="H217" s="95">
        <f t="shared" si="20"/>
      </c>
      <c r="I217" s="95">
        <f t="shared" si="21"/>
      </c>
      <c r="J217" s="95">
        <f t="shared" si="22"/>
      </c>
      <c r="K217" s="95">
        <f t="shared" si="23"/>
      </c>
      <c r="L217" s="50" t="s">
        <v>1509</v>
      </c>
      <c r="N217" s="50" t="s">
        <v>1509</v>
      </c>
    </row>
    <row r="218" spans="1:14" ht="12.75">
      <c r="A218" s="50" t="s">
        <v>1553</v>
      </c>
      <c r="B218" s="3" t="s">
        <v>1469</v>
      </c>
      <c r="C218" s="50" t="str">
        <f t="shared" si="19"/>
        <v>free agent</v>
      </c>
      <c r="G218" s="50" t="str">
        <f t="shared" si="18"/>
        <v>Bynum, Mike (free agent)</v>
      </c>
      <c r="H218" s="95">
        <f t="shared" si="20"/>
      </c>
      <c r="I218" s="95">
        <f t="shared" si="21"/>
      </c>
      <c r="J218" s="95">
        <f t="shared" si="22"/>
      </c>
      <c r="K218" s="95">
        <f t="shared" si="23"/>
      </c>
      <c r="L218" s="50" t="s">
        <v>1509</v>
      </c>
      <c r="N218" s="50" t="s">
        <v>1509</v>
      </c>
    </row>
    <row r="219" spans="1:16" ht="12.75">
      <c r="A219" s="50" t="s">
        <v>839</v>
      </c>
      <c r="B219" s="3" t="s">
        <v>135</v>
      </c>
      <c r="C219" s="50" t="str">
        <f t="shared" si="19"/>
        <v>Y3</v>
      </c>
      <c r="D219" s="50" t="str">
        <f>Mays!$A$2</f>
        <v>Aspen</v>
      </c>
      <c r="E219" s="97">
        <v>38078</v>
      </c>
      <c r="F219" s="97" t="s">
        <v>2697</v>
      </c>
      <c r="G219" s="50" t="str">
        <f t="shared" si="18"/>
        <v>Byrd, Marlon (Y3)</v>
      </c>
      <c r="H219" s="95">
        <f t="shared" si="20"/>
        <v>400000</v>
      </c>
      <c r="I219" s="95">
        <f t="shared" si="21"/>
      </c>
      <c r="J219" s="95">
        <f t="shared" si="22"/>
      </c>
      <c r="K219" s="95">
        <f t="shared" si="23"/>
      </c>
      <c r="L219" s="50" t="s">
        <v>3182</v>
      </c>
      <c r="M219" s="57">
        <v>300000</v>
      </c>
      <c r="N219" s="50" t="s">
        <v>3183</v>
      </c>
      <c r="O219" s="57">
        <v>400000</v>
      </c>
      <c r="P219" s="50" t="s">
        <v>828</v>
      </c>
    </row>
    <row r="220" spans="1:14" ht="12.75">
      <c r="A220" s="50" t="s">
        <v>1337</v>
      </c>
      <c r="B220" s="3" t="s">
        <v>1469</v>
      </c>
      <c r="C220" s="50" t="str">
        <f t="shared" si="19"/>
        <v>free agent</v>
      </c>
      <c r="G220" s="50" t="str">
        <f t="shared" si="18"/>
        <v>Byrd, Paul (free agent)</v>
      </c>
      <c r="H220" s="95">
        <f t="shared" si="20"/>
      </c>
      <c r="I220" s="95">
        <f t="shared" si="21"/>
      </c>
      <c r="J220" s="95">
        <f t="shared" si="22"/>
      </c>
      <c r="K220" s="95">
        <f t="shared" si="23"/>
      </c>
      <c r="L220" s="50" t="s">
        <v>2688</v>
      </c>
      <c r="M220" s="95">
        <v>3000000</v>
      </c>
      <c r="N220" s="50" t="s">
        <v>1509</v>
      </c>
    </row>
    <row r="221" spans="1:16" ht="12.75">
      <c r="A221" s="50" t="s">
        <v>840</v>
      </c>
      <c r="B221" s="3" t="s">
        <v>135</v>
      </c>
      <c r="C221" s="50" t="str">
        <f t="shared" si="19"/>
        <v>Y3</v>
      </c>
      <c r="D221" s="50" t="str">
        <f>Mays!$U$2</f>
        <v>Torrington</v>
      </c>
      <c r="E221" s="97">
        <v>37895</v>
      </c>
      <c r="F221" s="97" t="s">
        <v>2540</v>
      </c>
      <c r="G221" s="50" t="str">
        <f t="shared" si="18"/>
        <v>Byrnes, Eric (Y3)</v>
      </c>
      <c r="H221" s="95">
        <f t="shared" si="20"/>
        <v>400000</v>
      </c>
      <c r="I221" s="95">
        <f t="shared" si="21"/>
      </c>
      <c r="J221" s="95">
        <f t="shared" si="22"/>
      </c>
      <c r="K221" s="95">
        <f t="shared" si="23"/>
      </c>
      <c r="L221" s="50" t="s">
        <v>3182</v>
      </c>
      <c r="M221" s="57">
        <v>300000</v>
      </c>
      <c r="N221" s="50" t="s">
        <v>3183</v>
      </c>
      <c r="O221" s="57">
        <v>400000</v>
      </c>
      <c r="P221" s="50" t="s">
        <v>828</v>
      </c>
    </row>
    <row r="222" spans="1:18" ht="12.75">
      <c r="A222" s="50" t="s">
        <v>3114</v>
      </c>
      <c r="B222" s="3" t="s">
        <v>1469</v>
      </c>
      <c r="C222" s="50" t="str">
        <f t="shared" si="19"/>
        <v>Y2</v>
      </c>
      <c r="D222" s="50" t="str">
        <f>Aaron!$Z$2</f>
        <v>Port Richey</v>
      </c>
      <c r="E222" s="97">
        <v>38384</v>
      </c>
      <c r="F222" s="97" t="s">
        <v>2671</v>
      </c>
      <c r="G222" s="50" t="str">
        <f t="shared" si="18"/>
        <v>Cabrera, Daniel (Y2)</v>
      </c>
      <c r="H222" s="95">
        <f t="shared" si="20"/>
        <v>300000</v>
      </c>
      <c r="I222" s="95">
        <f t="shared" si="21"/>
        <v>400000</v>
      </c>
      <c r="J222" s="95">
        <f t="shared" si="22"/>
      </c>
      <c r="K222" s="95">
        <f t="shared" si="23"/>
      </c>
      <c r="L222" s="50" t="s">
        <v>3181</v>
      </c>
      <c r="M222" s="57">
        <v>200000</v>
      </c>
      <c r="N222" s="50" t="s">
        <v>3182</v>
      </c>
      <c r="O222" s="57">
        <v>300000</v>
      </c>
      <c r="P222" s="50" t="s">
        <v>3183</v>
      </c>
      <c r="Q222" s="57">
        <v>400000</v>
      </c>
      <c r="R222" s="50" t="s">
        <v>828</v>
      </c>
    </row>
    <row r="223" spans="1:20" ht="12.75">
      <c r="A223" s="106" t="s">
        <v>2171</v>
      </c>
      <c r="B223" s="3" t="s">
        <v>1469</v>
      </c>
      <c r="C223" s="50" t="str">
        <f t="shared" si="19"/>
        <v>Y1</v>
      </c>
      <c r="D223" s="50" t="str">
        <f>Aaron!$F$2</f>
        <v>Buckeye</v>
      </c>
      <c r="E223" s="105">
        <v>38018</v>
      </c>
      <c r="F223" s="105" t="s">
        <v>2295</v>
      </c>
      <c r="G223" s="50" t="str">
        <f t="shared" si="18"/>
        <v>Cabrera, Fernando (Y1)</v>
      </c>
      <c r="H223" s="95">
        <f t="shared" si="20"/>
        <v>200000</v>
      </c>
      <c r="I223" s="95">
        <f t="shared" si="21"/>
        <v>300000</v>
      </c>
      <c r="J223" s="95">
        <f t="shared" si="22"/>
        <v>400000</v>
      </c>
      <c r="K223" s="95">
        <f t="shared" si="23"/>
      </c>
      <c r="L223" s="50" t="s">
        <v>3180</v>
      </c>
      <c r="M223" s="95">
        <v>100000</v>
      </c>
      <c r="N223" s="50" t="s">
        <v>3181</v>
      </c>
      <c r="O223" s="57">
        <v>200000</v>
      </c>
      <c r="P223" s="50" t="s">
        <v>3182</v>
      </c>
      <c r="Q223" s="57">
        <v>300000</v>
      </c>
      <c r="R223" s="50" t="s">
        <v>3183</v>
      </c>
      <c r="S223" s="57">
        <v>400000</v>
      </c>
      <c r="T223" s="50" t="s">
        <v>828</v>
      </c>
    </row>
    <row r="224" spans="1:14" ht="12.75">
      <c r="A224" s="50" t="s">
        <v>816</v>
      </c>
      <c r="B224" s="3" t="s">
        <v>135</v>
      </c>
      <c r="C224" s="50" t="str">
        <f t="shared" si="19"/>
        <v>free agent</v>
      </c>
      <c r="G224" s="50" t="str">
        <f t="shared" si="18"/>
        <v>Cabrera, Jolbert (free agent)</v>
      </c>
      <c r="H224" s="95">
        <f t="shared" si="20"/>
      </c>
      <c r="I224" s="95">
        <f t="shared" si="21"/>
      </c>
      <c r="J224" s="95">
        <f t="shared" si="22"/>
      </c>
      <c r="K224" s="95">
        <f t="shared" si="23"/>
      </c>
      <c r="L224" s="50" t="s">
        <v>2711</v>
      </c>
      <c r="M224" s="57">
        <v>1500000</v>
      </c>
      <c r="N224" s="50" t="s">
        <v>1509</v>
      </c>
    </row>
    <row r="225" spans="1:14" ht="12.75">
      <c r="A225" s="50" t="s">
        <v>1634</v>
      </c>
      <c r="B225" s="3" t="s">
        <v>1469</v>
      </c>
      <c r="C225" s="50" t="str">
        <f t="shared" si="19"/>
        <v>free agent</v>
      </c>
      <c r="G225" s="50" t="str">
        <f t="shared" si="18"/>
        <v>Cabrera, Jose (free agent)</v>
      </c>
      <c r="H225" s="95">
        <f t="shared" si="20"/>
      </c>
      <c r="I225" s="95">
        <f t="shared" si="21"/>
      </c>
      <c r="J225" s="95">
        <f t="shared" si="22"/>
      </c>
      <c r="K225" s="95">
        <f t="shared" si="23"/>
      </c>
      <c r="L225" s="50" t="s">
        <v>1509</v>
      </c>
      <c r="N225" s="50" t="s">
        <v>1509</v>
      </c>
    </row>
    <row r="226" spans="1:16" ht="12.75">
      <c r="A226" s="50" t="s">
        <v>2841</v>
      </c>
      <c r="B226" s="3" t="s">
        <v>135</v>
      </c>
      <c r="C226" s="50" t="str">
        <f t="shared" si="19"/>
        <v>Y3</v>
      </c>
      <c r="D226" s="50" t="str">
        <f>Mays!$P$2</f>
        <v>Northwoods</v>
      </c>
      <c r="E226" s="97">
        <v>37653</v>
      </c>
      <c r="F226" s="97" t="s">
        <v>928</v>
      </c>
      <c r="G226" s="50" t="str">
        <f t="shared" si="18"/>
        <v>Cabrera, Miguel (Y3)</v>
      </c>
      <c r="H226" s="95">
        <f t="shared" si="20"/>
        <v>400000</v>
      </c>
      <c r="I226" s="95">
        <f t="shared" si="21"/>
      </c>
      <c r="J226" s="95">
        <f t="shared" si="22"/>
      </c>
      <c r="K226" s="95">
        <f t="shared" si="23"/>
      </c>
      <c r="L226" s="50" t="s">
        <v>3182</v>
      </c>
      <c r="M226" s="57">
        <v>300000</v>
      </c>
      <c r="N226" s="50" t="s">
        <v>3183</v>
      </c>
      <c r="O226" s="57">
        <v>400000</v>
      </c>
      <c r="P226" s="50" t="s">
        <v>828</v>
      </c>
    </row>
    <row r="227" spans="1:16" ht="12.75">
      <c r="A227" s="50" t="s">
        <v>912</v>
      </c>
      <c r="B227" s="3" t="s">
        <v>135</v>
      </c>
      <c r="C227" s="50" t="str">
        <f t="shared" si="19"/>
        <v>4,I4-9.2M</v>
      </c>
      <c r="D227" s="50" t="str">
        <f>Cobb!$A$2</f>
        <v>Silver</v>
      </c>
      <c r="E227" s="97">
        <v>37653</v>
      </c>
      <c r="F227" s="97" t="s">
        <v>928</v>
      </c>
      <c r="G227" s="50" t="str">
        <f t="shared" si="18"/>
        <v>Cabrera, Orlando (4,I4-9.2M)</v>
      </c>
      <c r="H227" s="95">
        <f t="shared" si="20"/>
        <v>2300000</v>
      </c>
      <c r="I227" s="95">
        <f t="shared" si="21"/>
      </c>
      <c r="J227" s="95">
        <f t="shared" si="22"/>
      </c>
      <c r="K227" s="95">
        <f t="shared" si="23"/>
      </c>
      <c r="L227" s="50" t="s">
        <v>1850</v>
      </c>
      <c r="M227" s="95">
        <v>2300000</v>
      </c>
      <c r="N227" s="50" t="s">
        <v>1851</v>
      </c>
      <c r="O227" s="95">
        <v>2300000</v>
      </c>
      <c r="P227" s="50" t="s">
        <v>1509</v>
      </c>
    </row>
    <row r="228" spans="1:20" ht="12.75">
      <c r="A228" s="106" t="s">
        <v>863</v>
      </c>
      <c r="B228" s="3" t="s">
        <v>1469</v>
      </c>
      <c r="C228" s="50" t="str">
        <f t="shared" si="19"/>
        <v>Y1</v>
      </c>
      <c r="D228" s="50" t="str">
        <f>Ruth!$K$2</f>
        <v>Portland</v>
      </c>
      <c r="E228" s="105">
        <v>38018</v>
      </c>
      <c r="F228" s="105" t="s">
        <v>2295</v>
      </c>
      <c r="G228" s="50" t="str">
        <f t="shared" si="18"/>
        <v>Cain, Matt (Y1)</v>
      </c>
      <c r="H228" s="95">
        <f t="shared" si="20"/>
        <v>200000</v>
      </c>
      <c r="I228" s="95">
        <f t="shared" si="21"/>
        <v>300000</v>
      </c>
      <c r="J228" s="95">
        <f t="shared" si="22"/>
        <v>400000</v>
      </c>
      <c r="K228" s="95">
        <f t="shared" si="23"/>
      </c>
      <c r="L228" s="50" t="s">
        <v>3060</v>
      </c>
      <c r="N228" s="50" t="s">
        <v>3181</v>
      </c>
      <c r="O228" s="57">
        <v>200000</v>
      </c>
      <c r="P228" s="50" t="s">
        <v>3182</v>
      </c>
      <c r="Q228" s="57">
        <v>300000</v>
      </c>
      <c r="R228" s="50" t="s">
        <v>3183</v>
      </c>
      <c r="S228" s="57">
        <v>400000</v>
      </c>
      <c r="T228" s="50" t="s">
        <v>828</v>
      </c>
    </row>
    <row r="229" spans="1:16" ht="12.75">
      <c r="A229" s="50" t="s">
        <v>1178</v>
      </c>
      <c r="B229" s="3" t="s">
        <v>135</v>
      </c>
      <c r="C229" s="50" t="str">
        <f t="shared" si="19"/>
        <v>3,F3-1.1M</v>
      </c>
      <c r="D229" s="50" t="str">
        <f>Cobb!$A$2</f>
        <v>Silver</v>
      </c>
      <c r="E229" s="97">
        <v>38322</v>
      </c>
      <c r="F229" s="97" t="s">
        <v>2907</v>
      </c>
      <c r="G229" s="50" t="str">
        <f t="shared" si="18"/>
        <v>Cairo, Miguel (3,F3-1.1M)</v>
      </c>
      <c r="H229" s="95">
        <f t="shared" si="20"/>
        <v>366666</v>
      </c>
      <c r="I229" s="95">
        <f t="shared" si="21"/>
      </c>
      <c r="J229" s="95">
        <f t="shared" si="22"/>
      </c>
      <c r="K229" s="95">
        <f t="shared" si="23"/>
      </c>
      <c r="L229" s="50" t="s">
        <v>2714</v>
      </c>
      <c r="M229" s="57">
        <v>366667</v>
      </c>
      <c r="N229" s="50" t="s">
        <v>2713</v>
      </c>
      <c r="O229" s="57">
        <v>366666</v>
      </c>
      <c r="P229" s="50" t="s">
        <v>1509</v>
      </c>
    </row>
    <row r="230" spans="1:16" ht="12.75">
      <c r="A230" s="106" t="s">
        <v>862</v>
      </c>
      <c r="B230" s="3" t="s">
        <v>1469</v>
      </c>
      <c r="C230" s="50" t="str">
        <f t="shared" si="19"/>
        <v>Y3</v>
      </c>
      <c r="D230" s="50" t="str">
        <f>Ruth!$K$2</f>
        <v>Portland</v>
      </c>
      <c r="E230" s="105">
        <v>38018</v>
      </c>
      <c r="F230" s="105" t="s">
        <v>2295</v>
      </c>
      <c r="G230" s="50" t="str">
        <f t="shared" si="18"/>
        <v>Calero, Kiko (Y3)</v>
      </c>
      <c r="H230" s="95">
        <f t="shared" si="20"/>
        <v>400000</v>
      </c>
      <c r="I230" s="95">
        <f t="shared" si="21"/>
      </c>
      <c r="J230" s="95">
        <f t="shared" si="22"/>
      </c>
      <c r="K230" s="95">
        <f t="shared" si="23"/>
      </c>
      <c r="L230" s="50" t="s">
        <v>3182</v>
      </c>
      <c r="M230" s="57">
        <v>300000</v>
      </c>
      <c r="N230" s="50" t="s">
        <v>3183</v>
      </c>
      <c r="O230" s="57">
        <v>400000</v>
      </c>
      <c r="P230" s="50" t="s">
        <v>828</v>
      </c>
    </row>
    <row r="231" spans="1:15" ht="12.75">
      <c r="A231" s="50" t="s">
        <v>1248</v>
      </c>
      <c r="B231" s="3" t="s">
        <v>1469</v>
      </c>
      <c r="C231" s="50" t="str">
        <f t="shared" si="19"/>
        <v>MM</v>
      </c>
      <c r="D231" s="50" t="str">
        <f>Cobb!$P$2</f>
        <v>Baltimore</v>
      </c>
      <c r="E231" s="97">
        <v>38384</v>
      </c>
      <c r="F231" s="97" t="s">
        <v>2671</v>
      </c>
      <c r="G231" s="50" t="str">
        <f t="shared" si="18"/>
        <v>Cali, Carmen (MM)</v>
      </c>
      <c r="H231" s="95">
        <f t="shared" si="20"/>
        <v>100000</v>
      </c>
      <c r="I231" s="95">
        <f t="shared" si="21"/>
      </c>
      <c r="J231" s="95">
        <f t="shared" si="22"/>
      </c>
      <c r="K231" s="95">
        <f t="shared" si="23"/>
      </c>
      <c r="L231" s="50" t="s">
        <v>3180</v>
      </c>
      <c r="M231" s="95">
        <v>100000</v>
      </c>
      <c r="N231" s="50" t="s">
        <v>3180</v>
      </c>
      <c r="O231" s="95">
        <v>100000</v>
      </c>
    </row>
    <row r="232" spans="1:14" ht="12.75">
      <c r="A232" s="106" t="s">
        <v>875</v>
      </c>
      <c r="B232" s="3" t="s">
        <v>1471</v>
      </c>
      <c r="C232" s="50" t="str">
        <f t="shared" si="19"/>
        <v>min</v>
      </c>
      <c r="D232" s="50" t="str">
        <f>Ruth!$P$2</f>
        <v>San Bernardino</v>
      </c>
      <c r="E232" s="105">
        <v>38018</v>
      </c>
      <c r="F232" s="105" t="s">
        <v>2295</v>
      </c>
      <c r="G232" s="50" t="str">
        <f t="shared" si="18"/>
        <v>Callaspo, Alberto (min)</v>
      </c>
      <c r="H232" s="95">
        <f t="shared" si="20"/>
      </c>
      <c r="I232" s="95">
        <f t="shared" si="21"/>
      </c>
      <c r="J232" s="95">
        <f t="shared" si="22"/>
      </c>
      <c r="K232" s="95">
        <f t="shared" si="23"/>
      </c>
      <c r="L232" s="50" t="s">
        <v>3060</v>
      </c>
      <c r="N232" s="50" t="s">
        <v>3060</v>
      </c>
    </row>
    <row r="233" spans="1:14" ht="12.75">
      <c r="A233" s="50" t="s">
        <v>2040</v>
      </c>
      <c r="B233" s="3" t="s">
        <v>1469</v>
      </c>
      <c r="C233" s="50" t="str">
        <f t="shared" si="19"/>
        <v>free agent</v>
      </c>
      <c r="G233" s="50" t="str">
        <f t="shared" si="18"/>
        <v>Callaway, Mickey (free agent)</v>
      </c>
      <c r="H233" s="95">
        <f t="shared" si="20"/>
      </c>
      <c r="I233" s="95">
        <f t="shared" si="21"/>
      </c>
      <c r="J233" s="95">
        <f t="shared" si="22"/>
      </c>
      <c r="K233" s="95">
        <f t="shared" si="23"/>
      </c>
      <c r="L233" s="50" t="s">
        <v>1509</v>
      </c>
      <c r="N233" s="50" t="s">
        <v>1509</v>
      </c>
    </row>
    <row r="234" spans="1:14" ht="12.75">
      <c r="A234" s="106" t="s">
        <v>2305</v>
      </c>
      <c r="B234" s="3" t="s">
        <v>135</v>
      </c>
      <c r="C234" s="50" t="str">
        <f t="shared" si="19"/>
        <v>free agent</v>
      </c>
      <c r="E234" s="105"/>
      <c r="F234" s="105"/>
      <c r="G234" s="50" t="str">
        <f t="shared" si="18"/>
        <v>Calloway, Ron (free agent)</v>
      </c>
      <c r="H234" s="95">
        <f t="shared" si="20"/>
      </c>
      <c r="I234" s="95">
        <f t="shared" si="21"/>
      </c>
      <c r="J234" s="95">
        <f t="shared" si="22"/>
      </c>
      <c r="K234" s="95">
        <f t="shared" si="23"/>
      </c>
      <c r="L234" s="50" t="s">
        <v>1509</v>
      </c>
      <c r="N234" s="50" t="s">
        <v>1509</v>
      </c>
    </row>
    <row r="235" spans="1:14" ht="12.75">
      <c r="A235" s="50" t="s">
        <v>2454</v>
      </c>
      <c r="B235" s="3" t="s">
        <v>135</v>
      </c>
      <c r="C235" s="50" t="str">
        <f t="shared" si="19"/>
        <v>free agent</v>
      </c>
      <c r="G235" s="50" t="str">
        <f t="shared" si="18"/>
        <v>Cameron, Mike (free agent)</v>
      </c>
      <c r="H235" s="95">
        <f t="shared" si="20"/>
      </c>
      <c r="I235" s="95">
        <f t="shared" si="21"/>
      </c>
      <c r="J235" s="95">
        <f t="shared" si="22"/>
      </c>
      <c r="K235" s="95">
        <f t="shared" si="23"/>
      </c>
      <c r="L235" s="50" t="s">
        <v>2688</v>
      </c>
      <c r="M235" s="95">
        <v>3000000</v>
      </c>
      <c r="N235" s="50" t="s">
        <v>1509</v>
      </c>
    </row>
    <row r="236" spans="1:18" ht="12.75">
      <c r="A236" s="50" t="s">
        <v>1442</v>
      </c>
      <c r="B236" s="3" t="s">
        <v>1469</v>
      </c>
      <c r="C236" s="50" t="str">
        <f t="shared" si="19"/>
        <v>Y2</v>
      </c>
      <c r="D236" s="50" t="str">
        <f>Ruth!$P$2</f>
        <v>San Bernardino</v>
      </c>
      <c r="E236" s="97">
        <v>38384</v>
      </c>
      <c r="F236" s="97" t="s">
        <v>2671</v>
      </c>
      <c r="G236" s="50" t="str">
        <f t="shared" si="18"/>
        <v>Camp, Shawn (Y2)</v>
      </c>
      <c r="H236" s="95">
        <f t="shared" si="20"/>
        <v>300000</v>
      </c>
      <c r="I236" s="95">
        <f t="shared" si="21"/>
        <v>400000</v>
      </c>
      <c r="J236" s="95">
        <f t="shared" si="22"/>
      </c>
      <c r="K236" s="95">
        <f t="shared" si="23"/>
      </c>
      <c r="L236" s="50" t="s">
        <v>3181</v>
      </c>
      <c r="M236" s="57">
        <v>200000</v>
      </c>
      <c r="N236" s="50" t="s">
        <v>3182</v>
      </c>
      <c r="O236" s="57">
        <v>300000</v>
      </c>
      <c r="P236" s="50" t="s">
        <v>3183</v>
      </c>
      <c r="Q236" s="57">
        <v>400000</v>
      </c>
      <c r="R236" s="50" t="s">
        <v>828</v>
      </c>
    </row>
    <row r="237" spans="1:14" ht="12.75">
      <c r="A237" s="50" t="s">
        <v>2922</v>
      </c>
      <c r="B237" s="3" t="s">
        <v>135</v>
      </c>
      <c r="C237" s="50" t="str">
        <f t="shared" si="19"/>
        <v>free agent</v>
      </c>
      <c r="G237" s="50" t="str">
        <f t="shared" si="18"/>
        <v>Canizaro, Jay (free agent)</v>
      </c>
      <c r="H237" s="95">
        <f t="shared" si="20"/>
      </c>
      <c r="I237" s="95">
        <f t="shared" si="21"/>
      </c>
      <c r="J237" s="95">
        <f t="shared" si="22"/>
      </c>
      <c r="K237" s="95">
        <f t="shared" si="23"/>
      </c>
      <c r="L237" s="50" t="s">
        <v>1509</v>
      </c>
      <c r="N237" s="50" t="s">
        <v>1509</v>
      </c>
    </row>
    <row r="238" spans="1:20" ht="12.75">
      <c r="A238" s="50" t="s">
        <v>1199</v>
      </c>
      <c r="B238" s="3" t="s">
        <v>135</v>
      </c>
      <c r="C238" s="50" t="str">
        <f t="shared" si="19"/>
        <v>Y1</v>
      </c>
      <c r="D238" s="50" t="str">
        <f>Aaron!$P$2</f>
        <v>Virginia</v>
      </c>
      <c r="E238" s="97">
        <v>38384</v>
      </c>
      <c r="F238" s="97" t="s">
        <v>2671</v>
      </c>
      <c r="G238" s="50" t="str">
        <f t="shared" si="18"/>
        <v>Cano, Robinson (Y1)</v>
      </c>
      <c r="H238" s="95">
        <f t="shared" si="20"/>
        <v>200000</v>
      </c>
      <c r="I238" s="95">
        <f t="shared" si="21"/>
        <v>300000</v>
      </c>
      <c r="J238" s="95">
        <f t="shared" si="22"/>
        <v>400000</v>
      </c>
      <c r="K238" s="95">
        <f t="shared" si="23"/>
      </c>
      <c r="L238" s="50" t="s">
        <v>3060</v>
      </c>
      <c r="N238" s="50" t="s">
        <v>3181</v>
      </c>
      <c r="O238" s="57">
        <v>200000</v>
      </c>
      <c r="P238" s="50" t="s">
        <v>3182</v>
      </c>
      <c r="Q238" s="57">
        <v>300000</v>
      </c>
      <c r="R238" s="50" t="s">
        <v>3183</v>
      </c>
      <c r="S238" s="57">
        <v>400000</v>
      </c>
      <c r="T238" s="50" t="s">
        <v>828</v>
      </c>
    </row>
    <row r="239" spans="1:18" ht="12.75">
      <c r="A239" s="50" t="s">
        <v>3140</v>
      </c>
      <c r="B239" s="3" t="s">
        <v>135</v>
      </c>
      <c r="C239" s="50" t="str">
        <f t="shared" si="19"/>
        <v>Y2</v>
      </c>
      <c r="D239" s="50" t="str">
        <f>Cobb!$K$2</f>
        <v>Rivendell</v>
      </c>
      <c r="E239" s="97">
        <v>38384</v>
      </c>
      <c r="F239" s="97" t="s">
        <v>2671</v>
      </c>
      <c r="G239" s="50" t="str">
        <f t="shared" si="18"/>
        <v>Cantu, Jorge (Y2)</v>
      </c>
      <c r="H239" s="95">
        <f t="shared" si="20"/>
        <v>300000</v>
      </c>
      <c r="I239" s="95">
        <f t="shared" si="21"/>
        <v>400000</v>
      </c>
      <c r="J239" s="95">
        <f t="shared" si="22"/>
      </c>
      <c r="K239" s="95">
        <f t="shared" si="23"/>
      </c>
      <c r="L239" s="50" t="s">
        <v>3181</v>
      </c>
      <c r="M239" s="57">
        <v>200000</v>
      </c>
      <c r="N239" s="50" t="s">
        <v>3182</v>
      </c>
      <c r="O239" s="57">
        <v>300000</v>
      </c>
      <c r="P239" s="50" t="s">
        <v>3183</v>
      </c>
      <c r="Q239" s="57">
        <v>400000</v>
      </c>
      <c r="R239" s="50" t="s">
        <v>828</v>
      </c>
    </row>
    <row r="240" spans="1:15" ht="12.75">
      <c r="A240" s="50" t="s">
        <v>3119</v>
      </c>
      <c r="B240" s="3" t="s">
        <v>1469</v>
      </c>
      <c r="C240" s="50" t="str">
        <f t="shared" si="19"/>
        <v>MM</v>
      </c>
      <c r="D240" s="50" t="str">
        <f>Cobb!$Z$2</f>
        <v>Waukesha</v>
      </c>
      <c r="E240" s="97">
        <v>38384</v>
      </c>
      <c r="F240" s="97" t="s">
        <v>2671</v>
      </c>
      <c r="G240" s="50" t="str">
        <f t="shared" si="18"/>
        <v>Capellan, Jose (MM)</v>
      </c>
      <c r="H240" s="95">
        <f t="shared" si="20"/>
        <v>100000</v>
      </c>
      <c r="I240" s="95">
        <f t="shared" si="21"/>
      </c>
      <c r="J240" s="95">
        <f t="shared" si="22"/>
      </c>
      <c r="K240" s="95">
        <f t="shared" si="23"/>
      </c>
      <c r="L240" s="50" t="s">
        <v>3180</v>
      </c>
      <c r="M240" s="95">
        <v>100000</v>
      </c>
      <c r="N240" s="50" t="s">
        <v>3180</v>
      </c>
      <c r="O240" s="95">
        <v>100000</v>
      </c>
    </row>
    <row r="241" spans="1:16" ht="12.75">
      <c r="A241" s="106" t="s">
        <v>866</v>
      </c>
      <c r="B241" s="3" t="s">
        <v>1469</v>
      </c>
      <c r="C241" s="50" t="str">
        <f t="shared" si="19"/>
        <v>Y3</v>
      </c>
      <c r="D241" s="50" t="str">
        <f>Cobb!$K$2</f>
        <v>Rivendell</v>
      </c>
      <c r="E241" s="105">
        <v>38018</v>
      </c>
      <c r="F241" s="105" t="s">
        <v>2295</v>
      </c>
      <c r="G241" s="50" t="str">
        <f t="shared" si="18"/>
        <v>Capuano, Chris (Y3)</v>
      </c>
      <c r="H241" s="95">
        <f t="shared" si="20"/>
        <v>400000</v>
      </c>
      <c r="I241" s="95">
        <f t="shared" si="21"/>
      </c>
      <c r="J241" s="95">
        <f t="shared" si="22"/>
      </c>
      <c r="K241" s="95">
        <f t="shared" si="23"/>
      </c>
      <c r="L241" s="50" t="s">
        <v>3182</v>
      </c>
      <c r="M241" s="57">
        <v>300000</v>
      </c>
      <c r="N241" s="50" t="s">
        <v>3183</v>
      </c>
      <c r="O241" s="57">
        <v>400000</v>
      </c>
      <c r="P241" s="50" t="s">
        <v>828</v>
      </c>
    </row>
    <row r="242" spans="1:14" ht="12.75">
      <c r="A242" s="106" t="s">
        <v>2076</v>
      </c>
      <c r="B242" s="3" t="s">
        <v>1471</v>
      </c>
      <c r="C242" s="50" t="str">
        <f t="shared" si="19"/>
        <v>min</v>
      </c>
      <c r="D242" s="50" t="str">
        <f>Ruth!$U$2</f>
        <v>Exeter</v>
      </c>
      <c r="E242" s="105">
        <v>38018</v>
      </c>
      <c r="F242" s="105" t="s">
        <v>2295</v>
      </c>
      <c r="G242" s="50" t="str">
        <f t="shared" si="18"/>
        <v>Carmona, Fausto (min)</v>
      </c>
      <c r="H242" s="95">
        <f t="shared" si="20"/>
      </c>
      <c r="I242" s="95">
        <f t="shared" si="21"/>
      </c>
      <c r="J242" s="95">
        <f t="shared" si="22"/>
      </c>
      <c r="K242" s="95">
        <f t="shared" si="23"/>
      </c>
      <c r="L242" s="50" t="s">
        <v>3060</v>
      </c>
      <c r="N242" s="50" t="s">
        <v>3060</v>
      </c>
    </row>
    <row r="243" spans="1:14" ht="12.75">
      <c r="A243" s="50" t="s">
        <v>1881</v>
      </c>
      <c r="B243" s="3" t="s">
        <v>1469</v>
      </c>
      <c r="C243" s="50" t="str">
        <f t="shared" si="19"/>
        <v>free agent</v>
      </c>
      <c r="G243" s="50" t="str">
        <f t="shared" si="18"/>
        <v>Carpenter, Chris (free agent)</v>
      </c>
      <c r="H243" s="95">
        <f t="shared" si="20"/>
      </c>
      <c r="I243" s="95">
        <f t="shared" si="21"/>
      </c>
      <c r="J243" s="95">
        <f t="shared" si="22"/>
      </c>
      <c r="K243" s="95">
        <f t="shared" si="23"/>
      </c>
      <c r="L243" s="50" t="s">
        <v>65</v>
      </c>
      <c r="M243" s="95">
        <v>500000</v>
      </c>
      <c r="N243" s="50" t="s">
        <v>1509</v>
      </c>
    </row>
    <row r="244" spans="1:16" ht="12.75">
      <c r="A244" s="50" t="s">
        <v>78</v>
      </c>
      <c r="B244" s="3" t="s">
        <v>1469</v>
      </c>
      <c r="C244" s="50" t="str">
        <f t="shared" si="19"/>
        <v>2,F2-3.85M</v>
      </c>
      <c r="D244" s="50" t="str">
        <f>Mays!$U$2</f>
        <v>Torrington</v>
      </c>
      <c r="E244" s="97">
        <v>38323</v>
      </c>
      <c r="F244" s="97" t="s">
        <v>948</v>
      </c>
      <c r="G244" s="50" t="str">
        <f t="shared" si="18"/>
        <v>Carrara, Giovanni (2,F2-3.85M)</v>
      </c>
      <c r="H244" s="95">
        <f t="shared" si="20"/>
        <v>1925000</v>
      </c>
      <c r="I244" s="95">
        <f t="shared" si="21"/>
      </c>
      <c r="J244" s="95">
        <f t="shared" si="22"/>
      </c>
      <c r="K244" s="95">
        <f t="shared" si="23"/>
      </c>
      <c r="L244" s="50" t="s">
        <v>2112</v>
      </c>
      <c r="M244" s="57">
        <v>1925000</v>
      </c>
      <c r="N244" s="50" t="s">
        <v>2113</v>
      </c>
      <c r="O244" s="57">
        <v>1925000</v>
      </c>
      <c r="P244" s="50" t="s">
        <v>1509</v>
      </c>
    </row>
    <row r="245" spans="1:16" ht="12.75">
      <c r="A245" s="106" t="s">
        <v>1185</v>
      </c>
      <c r="B245" s="3" t="s">
        <v>1469</v>
      </c>
      <c r="C245" s="50" t="str">
        <f t="shared" si="19"/>
        <v>Y3</v>
      </c>
      <c r="D245" s="50" t="str">
        <f>Aaron!$Z$2</f>
        <v>Port Richey</v>
      </c>
      <c r="E245" s="105">
        <v>38018</v>
      </c>
      <c r="F245" s="105" t="s">
        <v>2295</v>
      </c>
      <c r="G245" s="50" t="str">
        <f t="shared" si="18"/>
        <v>Carrasco, D.J. (Y3)</v>
      </c>
      <c r="H245" s="95">
        <f t="shared" si="20"/>
        <v>400000</v>
      </c>
      <c r="I245" s="95">
        <f t="shared" si="21"/>
      </c>
      <c r="J245" s="95">
        <f t="shared" si="22"/>
      </c>
      <c r="K245" s="95">
        <f t="shared" si="23"/>
      </c>
      <c r="L245" s="50" t="s">
        <v>3182</v>
      </c>
      <c r="M245" s="57">
        <v>300000</v>
      </c>
      <c r="N245" s="50" t="s">
        <v>3183</v>
      </c>
      <c r="O245" s="57">
        <v>400000</v>
      </c>
      <c r="P245" s="50" t="s">
        <v>828</v>
      </c>
    </row>
    <row r="246" spans="1:14" ht="12.75">
      <c r="A246" s="50" t="s">
        <v>2081</v>
      </c>
      <c r="B246" s="3" t="s">
        <v>1469</v>
      </c>
      <c r="C246" s="50" t="str">
        <f t="shared" si="19"/>
        <v>free agent</v>
      </c>
      <c r="G246" s="50" t="str">
        <f t="shared" si="18"/>
        <v>Carrasco, Hector (free agent)</v>
      </c>
      <c r="H246" s="95">
        <f t="shared" si="20"/>
      </c>
      <c r="I246" s="95">
        <f t="shared" si="21"/>
      </c>
      <c r="J246" s="95">
        <f t="shared" si="22"/>
      </c>
      <c r="K246" s="95">
        <f t="shared" si="23"/>
      </c>
      <c r="L246" s="50" t="s">
        <v>1509</v>
      </c>
      <c r="N246" s="50" t="s">
        <v>1509</v>
      </c>
    </row>
    <row r="247" spans="1:16" ht="12.75">
      <c r="A247" s="50" t="s">
        <v>841</v>
      </c>
      <c r="B247" s="3" t="s">
        <v>135</v>
      </c>
      <c r="C247" s="50" t="str">
        <f t="shared" si="19"/>
        <v>Y3</v>
      </c>
      <c r="D247" s="50" t="str">
        <f>Aaron!$F$2</f>
        <v>Buckeye</v>
      </c>
      <c r="E247" s="97">
        <v>38108</v>
      </c>
      <c r="F247" s="97" t="s">
        <v>886</v>
      </c>
      <c r="G247" s="50" t="str">
        <f t="shared" si="18"/>
        <v>Carroll, Jamey (Y3)</v>
      </c>
      <c r="H247" s="95">
        <f t="shared" si="20"/>
        <v>400000</v>
      </c>
      <c r="I247" s="95">
        <f t="shared" si="21"/>
      </c>
      <c r="J247" s="95">
        <f t="shared" si="22"/>
      </c>
      <c r="K247" s="95">
        <f t="shared" si="23"/>
      </c>
      <c r="L247" s="50" t="s">
        <v>3182</v>
      </c>
      <c r="M247" s="57">
        <v>300000</v>
      </c>
      <c r="N247" s="50" t="s">
        <v>3183</v>
      </c>
      <c r="O247" s="57">
        <v>400000</v>
      </c>
      <c r="P247" s="50" t="s">
        <v>828</v>
      </c>
    </row>
    <row r="248" spans="1:16" ht="12.75">
      <c r="A248" s="50" t="s">
        <v>1554</v>
      </c>
      <c r="B248" s="3" t="s">
        <v>1469</v>
      </c>
      <c r="C248" s="50" t="str">
        <f t="shared" si="19"/>
        <v>Y3</v>
      </c>
      <c r="D248" s="50" t="str">
        <f>Cobb!$U$2</f>
        <v>Santa Barbara</v>
      </c>
      <c r="E248" s="97">
        <v>37653</v>
      </c>
      <c r="F248" s="97" t="s">
        <v>928</v>
      </c>
      <c r="G248" s="50" t="str">
        <f t="shared" si="18"/>
        <v>Carter, Lance (Y3)</v>
      </c>
      <c r="H248" s="95">
        <f t="shared" si="20"/>
        <v>400000</v>
      </c>
      <c r="I248" s="95">
        <f t="shared" si="21"/>
      </c>
      <c r="J248" s="95">
        <f t="shared" si="22"/>
      </c>
      <c r="K248" s="95">
        <f t="shared" si="23"/>
      </c>
      <c r="L248" s="50" t="s">
        <v>3182</v>
      </c>
      <c r="M248" s="57">
        <v>300000</v>
      </c>
      <c r="N248" s="50" t="s">
        <v>3183</v>
      </c>
      <c r="O248" s="57">
        <v>400000</v>
      </c>
      <c r="P248" s="50" t="s">
        <v>828</v>
      </c>
    </row>
    <row r="249" spans="1:14" ht="12.75">
      <c r="A249" s="50" t="s">
        <v>631</v>
      </c>
      <c r="B249" s="3" t="s">
        <v>135</v>
      </c>
      <c r="C249" s="50" t="str">
        <f t="shared" si="19"/>
        <v>free agent</v>
      </c>
      <c r="G249" s="50" t="str">
        <f t="shared" si="18"/>
        <v>Caruso, Mike (free agent)</v>
      </c>
      <c r="H249" s="95">
        <f t="shared" si="20"/>
      </c>
      <c r="I249" s="95">
        <f t="shared" si="21"/>
      </c>
      <c r="J249" s="95">
        <f t="shared" si="22"/>
      </c>
      <c r="K249" s="95">
        <f t="shared" si="23"/>
      </c>
      <c r="L249" s="50" t="s">
        <v>1509</v>
      </c>
      <c r="N249" s="50" t="s">
        <v>1509</v>
      </c>
    </row>
    <row r="250" spans="1:14" ht="12.75">
      <c r="A250" s="50" t="s">
        <v>2263</v>
      </c>
      <c r="B250" s="3" t="s">
        <v>135</v>
      </c>
      <c r="C250" s="50" t="str">
        <f t="shared" si="19"/>
        <v>free agent</v>
      </c>
      <c r="G250" s="50" t="str">
        <f t="shared" si="18"/>
        <v>Casanova, Raul (free agent)</v>
      </c>
      <c r="H250" s="95">
        <f t="shared" si="20"/>
      </c>
      <c r="I250" s="95">
        <f t="shared" si="21"/>
      </c>
      <c r="J250" s="95">
        <f t="shared" si="22"/>
      </c>
      <c r="K250" s="95">
        <f t="shared" si="23"/>
      </c>
      <c r="L250" s="50" t="s">
        <v>1509</v>
      </c>
      <c r="N250" s="50" t="s">
        <v>1509</v>
      </c>
    </row>
    <row r="251" spans="1:16" ht="12.75">
      <c r="A251" s="50" t="s">
        <v>1497</v>
      </c>
      <c r="B251" s="3" t="s">
        <v>135</v>
      </c>
      <c r="C251" s="50" t="str">
        <f t="shared" si="19"/>
        <v>4,I4-4M</v>
      </c>
      <c r="D251" s="50" t="str">
        <f>Cobb!$A$2</f>
        <v>Silver</v>
      </c>
      <c r="E251" s="97">
        <v>38626</v>
      </c>
      <c r="F251" s="97" t="s">
        <v>2221</v>
      </c>
      <c r="G251" s="50" t="str">
        <f t="shared" si="18"/>
        <v>Casey, Sean (4,I4-4M)</v>
      </c>
      <c r="H251" s="95">
        <f t="shared" si="20"/>
        <v>1000000</v>
      </c>
      <c r="I251" s="95">
        <f t="shared" si="21"/>
      </c>
      <c r="J251" s="95">
        <f t="shared" si="22"/>
      </c>
      <c r="K251" s="95">
        <f t="shared" si="23"/>
      </c>
      <c r="L251" s="50" t="s">
        <v>1408</v>
      </c>
      <c r="M251" s="95">
        <v>1000000</v>
      </c>
      <c r="N251" s="50" t="s">
        <v>1409</v>
      </c>
      <c r="O251" s="95">
        <v>1000000</v>
      </c>
      <c r="P251" s="50" t="s">
        <v>1509</v>
      </c>
    </row>
    <row r="252" spans="1:16" ht="12.75">
      <c r="A252" s="50" t="s">
        <v>842</v>
      </c>
      <c r="B252" s="3" t="s">
        <v>135</v>
      </c>
      <c r="C252" s="50" t="str">
        <f t="shared" si="19"/>
        <v>Y3</v>
      </c>
      <c r="D252" s="50" t="str">
        <f>Mays!$P$2</f>
        <v>Northwoods</v>
      </c>
      <c r="E252" s="97">
        <v>37653</v>
      </c>
      <c r="F252" s="97" t="s">
        <v>928</v>
      </c>
      <c r="G252" s="50" t="str">
        <f t="shared" si="18"/>
        <v>Cash, Kevin (Y3)</v>
      </c>
      <c r="H252" s="95">
        <f t="shared" si="20"/>
        <v>400000</v>
      </c>
      <c r="I252" s="95">
        <f t="shared" si="21"/>
      </c>
      <c r="J252" s="95">
        <f t="shared" si="22"/>
      </c>
      <c r="K252" s="95">
        <f t="shared" si="23"/>
      </c>
      <c r="L252" s="50" t="s">
        <v>3182</v>
      </c>
      <c r="M252" s="57">
        <v>300000</v>
      </c>
      <c r="N252" s="50" t="s">
        <v>3183</v>
      </c>
      <c r="O252" s="57">
        <v>400000</v>
      </c>
      <c r="P252" s="50" t="s">
        <v>828</v>
      </c>
    </row>
    <row r="253" spans="1:14" ht="12.75">
      <c r="A253" s="50" t="s">
        <v>2041</v>
      </c>
      <c r="B253" s="3" t="s">
        <v>1469</v>
      </c>
      <c r="C253" s="50" t="str">
        <f t="shared" si="19"/>
        <v>free agent</v>
      </c>
      <c r="G253" s="50" t="str">
        <f t="shared" si="18"/>
        <v>Cassidy, Scott (free agent)</v>
      </c>
      <c r="H253" s="95">
        <f t="shared" si="20"/>
      </c>
      <c r="I253" s="95">
        <f t="shared" si="21"/>
      </c>
      <c r="J253" s="95">
        <f t="shared" si="22"/>
      </c>
      <c r="K253" s="95">
        <f t="shared" si="23"/>
      </c>
      <c r="L253" s="50" t="s">
        <v>1509</v>
      </c>
      <c r="N253" s="50" t="s">
        <v>1509</v>
      </c>
    </row>
    <row r="254" spans="1:16" ht="12.75">
      <c r="A254" s="50" t="s">
        <v>1974</v>
      </c>
      <c r="B254" s="3" t="s">
        <v>135</v>
      </c>
      <c r="C254" s="50" t="str">
        <f t="shared" si="19"/>
        <v>2,F2-6.89M</v>
      </c>
      <c r="D254" s="50" t="str">
        <f>Mays!$P$2</f>
        <v>Northwoods</v>
      </c>
      <c r="E254" s="97">
        <v>38323</v>
      </c>
      <c r="F254" s="97" t="s">
        <v>948</v>
      </c>
      <c r="G254" s="50" t="str">
        <f t="shared" si="18"/>
        <v>Castilla, Vinny (2,F2-6.89M)</v>
      </c>
      <c r="H254" s="95">
        <f t="shared" si="20"/>
        <v>3445000</v>
      </c>
      <c r="I254" s="95">
        <f t="shared" si="21"/>
      </c>
      <c r="J254" s="95">
        <f t="shared" si="22"/>
      </c>
      <c r="K254" s="95">
        <f t="shared" si="23"/>
      </c>
      <c r="L254" s="50" t="s">
        <v>2114</v>
      </c>
      <c r="M254" s="57">
        <v>3445000</v>
      </c>
      <c r="N254" s="50" t="s">
        <v>2117</v>
      </c>
      <c r="O254" s="57">
        <v>3445000</v>
      </c>
      <c r="P254" s="50" t="s">
        <v>1509</v>
      </c>
    </row>
    <row r="255" spans="1:16" ht="12.75">
      <c r="A255" s="50" t="s">
        <v>1479</v>
      </c>
      <c r="B255" s="3" t="s">
        <v>135</v>
      </c>
      <c r="C255" s="50" t="str">
        <f t="shared" si="19"/>
        <v>2,F2-535k</v>
      </c>
      <c r="D255" s="50" t="str">
        <f>Cobb!$P$2</f>
        <v>Baltimore</v>
      </c>
      <c r="E255" s="97">
        <v>38323</v>
      </c>
      <c r="F255" s="97" t="s">
        <v>948</v>
      </c>
      <c r="G255" s="50" t="str">
        <f t="shared" si="18"/>
        <v>Castillo, Alberto (2,F2-535k)</v>
      </c>
      <c r="H255" s="95">
        <f t="shared" si="20"/>
        <v>267500</v>
      </c>
      <c r="I255" s="95">
        <f t="shared" si="21"/>
      </c>
      <c r="J255" s="95">
        <f t="shared" si="22"/>
      </c>
      <c r="K255" s="95">
        <f t="shared" si="23"/>
      </c>
      <c r="L255" s="50" t="s">
        <v>2115</v>
      </c>
      <c r="M255" s="57">
        <v>267500</v>
      </c>
      <c r="N255" s="50" t="s">
        <v>2116</v>
      </c>
      <c r="O255" s="57">
        <v>267500</v>
      </c>
      <c r="P255" s="50" t="s">
        <v>1509</v>
      </c>
    </row>
    <row r="256" spans="1:14" ht="12.75">
      <c r="A256" s="50" t="s">
        <v>48</v>
      </c>
      <c r="B256" s="3" t="s">
        <v>1469</v>
      </c>
      <c r="C256" s="50" t="str">
        <f t="shared" si="19"/>
        <v>free agent</v>
      </c>
      <c r="G256" s="50" t="str">
        <f t="shared" si="18"/>
        <v>Castillo, Frank (free agent)</v>
      </c>
      <c r="H256" s="95">
        <f t="shared" si="20"/>
      </c>
      <c r="I256" s="95">
        <f t="shared" si="21"/>
      </c>
      <c r="J256" s="95">
        <f t="shared" si="22"/>
      </c>
      <c r="K256" s="95">
        <f t="shared" si="23"/>
      </c>
      <c r="L256" s="50" t="s">
        <v>1509</v>
      </c>
      <c r="N256" s="50" t="s">
        <v>1509</v>
      </c>
    </row>
    <row r="257" spans="1:18" ht="12.75">
      <c r="A257" s="50" t="s">
        <v>1560</v>
      </c>
      <c r="B257" s="3" t="s">
        <v>135</v>
      </c>
      <c r="C257" s="50" t="str">
        <f t="shared" si="19"/>
        <v>Y2</v>
      </c>
      <c r="D257" s="50" t="str">
        <f>Aaron!$K$2</f>
        <v>Taggart</v>
      </c>
      <c r="E257" s="97">
        <v>38565</v>
      </c>
      <c r="F257" s="97" t="s">
        <v>1959</v>
      </c>
      <c r="G257" s="50" t="str">
        <f t="shared" si="18"/>
        <v>Castillo, Jose (Y2)</v>
      </c>
      <c r="H257" s="95">
        <f t="shared" si="20"/>
        <v>300000</v>
      </c>
      <c r="I257" s="95">
        <f t="shared" si="21"/>
        <v>400000</v>
      </c>
      <c r="J257" s="95">
        <f t="shared" si="22"/>
      </c>
      <c r="K257" s="95">
        <f t="shared" si="23"/>
      </c>
      <c r="L257" s="50" t="s">
        <v>3181</v>
      </c>
      <c r="M257" s="57">
        <v>200000</v>
      </c>
      <c r="N257" s="50" t="s">
        <v>3182</v>
      </c>
      <c r="O257" s="57">
        <v>300000</v>
      </c>
      <c r="P257" s="50" t="s">
        <v>3183</v>
      </c>
      <c r="Q257" s="57">
        <v>400000</v>
      </c>
      <c r="R257" s="50" t="s">
        <v>828</v>
      </c>
    </row>
    <row r="258" spans="1:16" ht="12.75">
      <c r="A258" s="50" t="s">
        <v>2579</v>
      </c>
      <c r="B258" s="3" t="s">
        <v>135</v>
      </c>
      <c r="C258" s="50" t="str">
        <f t="shared" si="19"/>
        <v>4,I4-9.2M</v>
      </c>
      <c r="D258" s="50" t="str">
        <f>Cobb!$K$2</f>
        <v>Rivendell</v>
      </c>
      <c r="E258" s="97">
        <v>37653</v>
      </c>
      <c r="F258" s="97" t="s">
        <v>928</v>
      </c>
      <c r="G258" s="50" t="str">
        <f aca="true" t="shared" si="24" ref="G258:G322">CONCATENATE(A258," (",C258,")")</f>
        <v>Castillo, Luis (4,I4-9.2M)</v>
      </c>
      <c r="H258" s="95">
        <f t="shared" si="20"/>
        <v>2300000</v>
      </c>
      <c r="I258" s="95">
        <f t="shared" si="21"/>
      </c>
      <c r="J258" s="95">
        <f t="shared" si="22"/>
      </c>
      <c r="K258" s="95">
        <f t="shared" si="23"/>
      </c>
      <c r="L258" s="50" t="s">
        <v>1850</v>
      </c>
      <c r="M258" s="95">
        <v>2300000</v>
      </c>
      <c r="N258" s="50" t="s">
        <v>1851</v>
      </c>
      <c r="O258" s="95">
        <v>2300000</v>
      </c>
      <c r="P258" s="50" t="s">
        <v>1509</v>
      </c>
    </row>
    <row r="259" spans="1:15" ht="12.75">
      <c r="A259" s="50" t="s">
        <v>2254</v>
      </c>
      <c r="B259" s="3" t="s">
        <v>135</v>
      </c>
      <c r="C259" s="50" t="str">
        <f aca="true" t="shared" si="25" ref="C259:C322">$N259</f>
        <v>MM</v>
      </c>
      <c r="D259" s="50" t="str">
        <f>Cobb!$F$2</f>
        <v>Greenville</v>
      </c>
      <c r="E259" s="97">
        <v>37653</v>
      </c>
      <c r="F259" s="97" t="s">
        <v>928</v>
      </c>
      <c r="G259" s="50" t="str">
        <f t="shared" si="24"/>
        <v>Castro, Bernie (MM)</v>
      </c>
      <c r="H259" s="95">
        <f aca="true" t="shared" si="26" ref="H259:H322">IF(ISBLANK($O259),"",$O259)</f>
        <v>100000</v>
      </c>
      <c r="I259" s="95">
        <f aca="true" t="shared" si="27" ref="I259:I322">IF(ISBLANK($Q259),"",$Q259)</f>
      </c>
      <c r="J259" s="95">
        <f aca="true" t="shared" si="28" ref="J259:J322">IF(ISBLANK($S259),"",$S259)</f>
      </c>
      <c r="K259" s="95">
        <f aca="true" t="shared" si="29" ref="K259:K322">IF(ISBLANK($U259),"",$U259)</f>
      </c>
      <c r="L259" s="50" t="s">
        <v>3060</v>
      </c>
      <c r="N259" s="50" t="s">
        <v>3180</v>
      </c>
      <c r="O259" s="95">
        <v>100000</v>
      </c>
    </row>
    <row r="260" spans="1:14" ht="12.75">
      <c r="A260" s="50" t="s">
        <v>2929</v>
      </c>
      <c r="B260" s="3" t="s">
        <v>135</v>
      </c>
      <c r="C260" s="50" t="str">
        <f t="shared" si="25"/>
        <v>free agent</v>
      </c>
      <c r="G260" s="50" t="str">
        <f t="shared" si="24"/>
        <v>Castro, Juan (free agent)</v>
      </c>
      <c r="H260" s="95">
        <f t="shared" si="26"/>
      </c>
      <c r="I260" s="95">
        <f t="shared" si="27"/>
      </c>
      <c r="J260" s="95">
        <f t="shared" si="28"/>
      </c>
      <c r="K260" s="95">
        <f t="shared" si="29"/>
      </c>
      <c r="L260" s="50" t="s">
        <v>2715</v>
      </c>
      <c r="M260" s="57">
        <v>450000</v>
      </c>
      <c r="N260" s="50" t="s">
        <v>1509</v>
      </c>
    </row>
    <row r="261" spans="1:18" ht="12.75">
      <c r="A261" s="50" t="s">
        <v>817</v>
      </c>
      <c r="B261" s="3" t="s">
        <v>135</v>
      </c>
      <c r="C261" s="50" t="str">
        <f t="shared" si="25"/>
        <v>2,F3-1.1M</v>
      </c>
      <c r="D261" s="50" t="str">
        <f>Aaron!$U$2</f>
        <v>Lafontaine Park</v>
      </c>
      <c r="E261" s="97">
        <v>38323</v>
      </c>
      <c r="F261" s="97" t="s">
        <v>948</v>
      </c>
      <c r="G261" s="50" t="str">
        <f t="shared" si="24"/>
        <v>Castro, Ramon (2,F3-1.1M)</v>
      </c>
      <c r="H261" s="95">
        <f t="shared" si="26"/>
        <v>366667</v>
      </c>
      <c r="I261" s="95">
        <f t="shared" si="27"/>
        <v>366666</v>
      </c>
      <c r="J261" s="95">
        <f t="shared" si="28"/>
      </c>
      <c r="K261" s="95">
        <f t="shared" si="29"/>
      </c>
      <c r="L261" s="50" t="s">
        <v>2712</v>
      </c>
      <c r="M261" s="57">
        <v>366667</v>
      </c>
      <c r="N261" s="50" t="s">
        <v>2714</v>
      </c>
      <c r="O261" s="57">
        <v>366667</v>
      </c>
      <c r="P261" s="50" t="s">
        <v>2713</v>
      </c>
      <c r="Q261" s="57">
        <v>366666</v>
      </c>
      <c r="R261" s="50" t="s">
        <v>1509</v>
      </c>
    </row>
    <row r="262" spans="1:14" ht="12.75">
      <c r="A262" s="50" t="s">
        <v>2102</v>
      </c>
      <c r="B262" s="3" t="s">
        <v>135</v>
      </c>
      <c r="C262" s="50" t="str">
        <f t="shared" si="25"/>
        <v>free agent</v>
      </c>
      <c r="G262" s="50" t="str">
        <f t="shared" si="24"/>
        <v>Catalanotto, Frank (free agent)</v>
      </c>
      <c r="H262" s="95">
        <f t="shared" si="26"/>
      </c>
      <c r="I262" s="95">
        <f t="shared" si="27"/>
      </c>
      <c r="J262" s="95">
        <f t="shared" si="28"/>
      </c>
      <c r="K262" s="95">
        <f t="shared" si="29"/>
      </c>
      <c r="L262" s="50" t="s">
        <v>1808</v>
      </c>
      <c r="M262" s="95">
        <v>800000</v>
      </c>
      <c r="N262" s="50" t="s">
        <v>1509</v>
      </c>
    </row>
    <row r="263" spans="1:14" ht="12.75">
      <c r="A263" s="50" t="s">
        <v>599</v>
      </c>
      <c r="B263" s="3" t="s">
        <v>135</v>
      </c>
      <c r="C263" s="50" t="str">
        <f t="shared" si="25"/>
        <v>free agent</v>
      </c>
      <c r="G263" s="50" t="str">
        <f t="shared" si="24"/>
        <v>Cedeno, Roger (free agent)</v>
      </c>
      <c r="H263" s="95">
        <f t="shared" si="26"/>
      </c>
      <c r="I263" s="95">
        <f t="shared" si="27"/>
      </c>
      <c r="J263" s="95">
        <f t="shared" si="28"/>
      </c>
      <c r="K263" s="95">
        <f t="shared" si="29"/>
      </c>
      <c r="L263" s="50" t="s">
        <v>2310</v>
      </c>
      <c r="M263" s="95">
        <v>1000000</v>
      </c>
      <c r="N263" s="50" t="s">
        <v>1509</v>
      </c>
    </row>
    <row r="264" spans="1:14" ht="12.75">
      <c r="A264" s="50" t="s">
        <v>843</v>
      </c>
      <c r="B264" s="3" t="s">
        <v>135</v>
      </c>
      <c r="C264" s="50" t="str">
        <f t="shared" si="25"/>
        <v>free agent</v>
      </c>
      <c r="G264" s="50" t="str">
        <f t="shared" si="24"/>
        <v>Cepicky, Matt (free agent)</v>
      </c>
      <c r="H264" s="95">
        <f t="shared" si="26"/>
      </c>
      <c r="I264" s="95">
        <f t="shared" si="27"/>
      </c>
      <c r="J264" s="95">
        <f t="shared" si="28"/>
      </c>
      <c r="K264" s="95">
        <f t="shared" si="29"/>
      </c>
      <c r="L264" s="50" t="s">
        <v>1509</v>
      </c>
      <c r="M264" s="95"/>
      <c r="N264" s="50" t="s">
        <v>1509</v>
      </c>
    </row>
    <row r="265" spans="1:16" ht="12.75">
      <c r="A265" s="50" t="s">
        <v>1555</v>
      </c>
      <c r="B265" s="3" t="s">
        <v>1469</v>
      </c>
      <c r="C265" s="50" t="str">
        <f t="shared" si="25"/>
        <v>2,F2-1.5M</v>
      </c>
      <c r="D265" s="50" t="str">
        <f>Mays!$U$2</f>
        <v>Torrington</v>
      </c>
      <c r="E265" s="97">
        <v>38323</v>
      </c>
      <c r="F265" s="97" t="s">
        <v>948</v>
      </c>
      <c r="G265" s="50" t="str">
        <f t="shared" si="24"/>
        <v>Cerda, Jaime (2,F2-1.5M)</v>
      </c>
      <c r="H265" s="95">
        <f t="shared" si="26"/>
        <v>750000</v>
      </c>
      <c r="I265" s="95">
        <f t="shared" si="27"/>
      </c>
      <c r="J265" s="95">
        <f t="shared" si="28"/>
      </c>
      <c r="K265" s="95">
        <f t="shared" si="29"/>
      </c>
      <c r="L265" s="50" t="s">
        <v>1769</v>
      </c>
      <c r="M265" s="57">
        <v>750000</v>
      </c>
      <c r="N265" s="50" t="s">
        <v>263</v>
      </c>
      <c r="O265" s="57">
        <v>750000</v>
      </c>
      <c r="P265" s="50" t="s">
        <v>1509</v>
      </c>
    </row>
    <row r="266" spans="1:20" ht="12.75">
      <c r="A266" s="50" t="s">
        <v>1423</v>
      </c>
      <c r="B266" s="3" t="s">
        <v>1469</v>
      </c>
      <c r="C266" s="50" t="str">
        <f t="shared" si="25"/>
        <v>Y1</v>
      </c>
      <c r="D266" s="50" t="str">
        <f>Cobb!$U$2</f>
        <v>Santa Barbara</v>
      </c>
      <c r="E266" s="97">
        <v>38384</v>
      </c>
      <c r="F266" s="97" t="s">
        <v>2671</v>
      </c>
      <c r="G266" s="50" t="str">
        <f t="shared" si="24"/>
        <v>Chacin, Gustavo (Y1)</v>
      </c>
      <c r="H266" s="95">
        <f t="shared" si="26"/>
        <v>200000</v>
      </c>
      <c r="I266" s="95">
        <f t="shared" si="27"/>
        <v>300000</v>
      </c>
      <c r="J266" s="95">
        <f t="shared" si="28"/>
        <v>400000</v>
      </c>
      <c r="K266" s="95">
        <f t="shared" si="29"/>
      </c>
      <c r="L266" s="50" t="s">
        <v>3180</v>
      </c>
      <c r="M266" s="95">
        <v>100000</v>
      </c>
      <c r="N266" s="50" t="s">
        <v>3181</v>
      </c>
      <c r="O266" s="57">
        <v>200000</v>
      </c>
      <c r="P266" s="50" t="s">
        <v>3182</v>
      </c>
      <c r="Q266" s="57">
        <v>300000</v>
      </c>
      <c r="R266" s="50" t="s">
        <v>3183</v>
      </c>
      <c r="S266" s="57">
        <v>400000</v>
      </c>
      <c r="T266" s="50" t="s">
        <v>828</v>
      </c>
    </row>
    <row r="267" spans="1:14" ht="12.75">
      <c r="A267" s="50" t="s">
        <v>1265</v>
      </c>
      <c r="B267" s="3" t="s">
        <v>1469</v>
      </c>
      <c r="C267" s="50" t="str">
        <f t="shared" si="25"/>
        <v>ARB-Y5</v>
      </c>
      <c r="D267" s="50" t="str">
        <f>Cobb!$A$2</f>
        <v>Silver</v>
      </c>
      <c r="E267" s="97">
        <v>37712</v>
      </c>
      <c r="F267" s="97" t="s">
        <v>1579</v>
      </c>
      <c r="G267" s="50" t="str">
        <f t="shared" si="24"/>
        <v>Chacon, Shawn (ARB-Y5)</v>
      </c>
      <c r="H267" s="95">
        <f t="shared" si="26"/>
      </c>
      <c r="I267" s="95">
        <f t="shared" si="27"/>
      </c>
      <c r="J267" s="95">
        <f t="shared" si="28"/>
      </c>
      <c r="K267" s="95">
        <f t="shared" si="29"/>
      </c>
      <c r="L267" s="50" t="s">
        <v>2311</v>
      </c>
      <c r="M267" s="57">
        <v>600000</v>
      </c>
      <c r="N267" s="50" t="s">
        <v>709</v>
      </c>
    </row>
    <row r="268" spans="1:14" ht="12.75">
      <c r="A268" s="50" t="s">
        <v>2757</v>
      </c>
      <c r="B268" s="3" t="s">
        <v>135</v>
      </c>
      <c r="C268" s="50" t="str">
        <f t="shared" si="25"/>
        <v>ARB-Y4</v>
      </c>
      <c r="D268" s="50" t="str">
        <f>Mays!$Z$2</f>
        <v>West Oakland</v>
      </c>
      <c r="E268" s="97">
        <v>38353</v>
      </c>
      <c r="F268" s="97" t="s">
        <v>3108</v>
      </c>
      <c r="G268" s="50" t="str">
        <f t="shared" si="24"/>
        <v>Chavez, Endy (ARB-Y4)</v>
      </c>
      <c r="H268" s="95">
        <f t="shared" si="26"/>
      </c>
      <c r="I268" s="95">
        <f t="shared" si="27"/>
      </c>
      <c r="J268" s="95">
        <f t="shared" si="28"/>
      </c>
      <c r="K268" s="95">
        <f t="shared" si="29"/>
      </c>
      <c r="L268" s="50" t="s">
        <v>3183</v>
      </c>
      <c r="M268" s="57">
        <v>400000</v>
      </c>
      <c r="N268" s="50" t="s">
        <v>828</v>
      </c>
    </row>
    <row r="269" spans="1:18" ht="12.75">
      <c r="A269" s="50" t="s">
        <v>1480</v>
      </c>
      <c r="B269" s="3" t="s">
        <v>135</v>
      </c>
      <c r="C269" s="50" t="str">
        <f t="shared" si="25"/>
        <v>4,L5-14M</v>
      </c>
      <c r="D269" s="50" t="str">
        <f>Cobb!$A$2</f>
        <v>Silver</v>
      </c>
      <c r="E269" s="97">
        <v>38292</v>
      </c>
      <c r="F269" s="97" t="s">
        <v>120</v>
      </c>
      <c r="G269" s="50" t="str">
        <f t="shared" si="24"/>
        <v>Chavez, Eric (4,L5-14M)</v>
      </c>
      <c r="H269" s="95">
        <f t="shared" si="26"/>
        <v>2800000</v>
      </c>
      <c r="I269" s="95">
        <f t="shared" si="27"/>
        <v>2800000</v>
      </c>
      <c r="J269" s="95">
        <f t="shared" si="28"/>
      </c>
      <c r="K269" s="95">
        <f t="shared" si="29"/>
      </c>
      <c r="L269" s="50" t="s">
        <v>1388</v>
      </c>
      <c r="M269" s="95">
        <v>2800000</v>
      </c>
      <c r="N269" s="50" t="s">
        <v>1387</v>
      </c>
      <c r="O269" s="95">
        <v>2800000</v>
      </c>
      <c r="P269" s="50" t="s">
        <v>1386</v>
      </c>
      <c r="Q269" s="95">
        <v>2800000</v>
      </c>
      <c r="R269" s="50" t="s">
        <v>1509</v>
      </c>
    </row>
    <row r="270" spans="1:18" ht="12.75">
      <c r="A270" s="50" t="s">
        <v>1231</v>
      </c>
      <c r="B270" s="3" t="s">
        <v>135</v>
      </c>
      <c r="C270" s="50" t="str">
        <f t="shared" si="25"/>
        <v>Y2</v>
      </c>
      <c r="D270" s="50" t="str">
        <f>Aaron!$A$2</f>
        <v>Annadale</v>
      </c>
      <c r="E270" s="97">
        <v>38384</v>
      </c>
      <c r="F270" s="97" t="s">
        <v>2671</v>
      </c>
      <c r="G270" s="50" t="str">
        <f t="shared" si="24"/>
        <v>Chavez, Raul (Y2)</v>
      </c>
      <c r="H270" s="95">
        <f t="shared" si="26"/>
        <v>300000</v>
      </c>
      <c r="I270" s="95">
        <f t="shared" si="27"/>
        <v>400000</v>
      </c>
      <c r="J270" s="95">
        <f t="shared" si="28"/>
      </c>
      <c r="K270" s="95">
        <f t="shared" si="29"/>
      </c>
      <c r="L270" s="50" t="s">
        <v>3181</v>
      </c>
      <c r="M270" s="57">
        <v>200000</v>
      </c>
      <c r="N270" s="50" t="s">
        <v>3182</v>
      </c>
      <c r="O270" s="57">
        <v>300000</v>
      </c>
      <c r="P270" s="50" t="s">
        <v>3183</v>
      </c>
      <c r="Q270" s="57">
        <v>400000</v>
      </c>
      <c r="R270" s="50" t="s">
        <v>828</v>
      </c>
    </row>
    <row r="271" spans="1:20" ht="12.75">
      <c r="A271" s="50" t="s">
        <v>341</v>
      </c>
      <c r="B271" s="3" t="s">
        <v>1469</v>
      </c>
      <c r="C271" s="50" t="str">
        <f t="shared" si="25"/>
        <v>2,F4-4M</v>
      </c>
      <c r="D271" s="50" t="str">
        <f>Cobb!$F$2</f>
        <v>Greenville</v>
      </c>
      <c r="E271" s="97">
        <v>38323</v>
      </c>
      <c r="F271" s="97" t="s">
        <v>948</v>
      </c>
      <c r="G271" s="50" t="str">
        <f t="shared" si="24"/>
        <v>Chen, Bruce (2,F4-4M)</v>
      </c>
      <c r="H271" s="95">
        <f t="shared" si="26"/>
        <v>1000000</v>
      </c>
      <c r="I271" s="95">
        <f t="shared" si="27"/>
        <v>1000000</v>
      </c>
      <c r="J271" s="95">
        <f t="shared" si="28"/>
        <v>1000000</v>
      </c>
      <c r="K271" s="95">
        <f t="shared" si="29"/>
      </c>
      <c r="L271" s="50" t="s">
        <v>2018</v>
      </c>
      <c r="M271" s="57">
        <v>1000000</v>
      </c>
      <c r="N271" s="50" t="s">
        <v>2019</v>
      </c>
      <c r="O271" s="57">
        <v>1000000</v>
      </c>
      <c r="P271" s="50" t="s">
        <v>2020</v>
      </c>
      <c r="Q271" s="57">
        <v>1000000</v>
      </c>
      <c r="R271" s="50" t="s">
        <v>2021</v>
      </c>
      <c r="S271" s="57">
        <v>1000000</v>
      </c>
      <c r="T271" s="50" t="s">
        <v>1509</v>
      </c>
    </row>
    <row r="272" spans="1:15" ht="12.75">
      <c r="A272" s="50" t="s">
        <v>1556</v>
      </c>
      <c r="B272" s="3" t="s">
        <v>1469</v>
      </c>
      <c r="C272" s="50" t="str">
        <f t="shared" si="25"/>
        <v>MM</v>
      </c>
      <c r="D272" s="50" t="str">
        <f>Ruth!$A$2</f>
        <v>Plum Island</v>
      </c>
      <c r="E272" s="97">
        <v>37653</v>
      </c>
      <c r="F272" s="97" t="s">
        <v>928</v>
      </c>
      <c r="G272" s="50" t="str">
        <f t="shared" si="24"/>
        <v>Chiasson, Scott (MM)</v>
      </c>
      <c r="H272" s="95">
        <f t="shared" si="26"/>
        <v>100000</v>
      </c>
      <c r="I272" s="95">
        <f t="shared" si="27"/>
      </c>
      <c r="J272" s="95">
        <f t="shared" si="28"/>
      </c>
      <c r="K272" s="95">
        <f t="shared" si="29"/>
      </c>
      <c r="L272" s="50" t="s">
        <v>3180</v>
      </c>
      <c r="M272" s="95">
        <v>100000</v>
      </c>
      <c r="N272" s="50" t="s">
        <v>3180</v>
      </c>
      <c r="O272" s="95">
        <v>100000</v>
      </c>
    </row>
    <row r="273" spans="1:16" ht="12.75">
      <c r="A273" s="50" t="s">
        <v>1266</v>
      </c>
      <c r="B273" s="3" t="s">
        <v>1469</v>
      </c>
      <c r="C273" s="50" t="str">
        <f t="shared" si="25"/>
        <v>2,F2-750k</v>
      </c>
      <c r="D273" s="50" t="str">
        <f>Ruth!$A$2</f>
        <v>Plum Island</v>
      </c>
      <c r="E273" s="97">
        <v>38323</v>
      </c>
      <c r="F273" s="97" t="s">
        <v>948</v>
      </c>
      <c r="G273" s="50" t="str">
        <f t="shared" si="24"/>
        <v>Choate, Randy (2,F2-750k)</v>
      </c>
      <c r="H273" s="95">
        <f t="shared" si="26"/>
        <v>375000</v>
      </c>
      <c r="I273" s="95">
        <f t="shared" si="27"/>
      </c>
      <c r="J273" s="95">
        <f t="shared" si="28"/>
      </c>
      <c r="K273" s="95">
        <f t="shared" si="29"/>
      </c>
      <c r="L273" s="50" t="s">
        <v>301</v>
      </c>
      <c r="M273" s="57">
        <v>375000</v>
      </c>
      <c r="N273" s="50" t="s">
        <v>302</v>
      </c>
      <c r="O273" s="57">
        <v>375000</v>
      </c>
      <c r="P273" s="50" t="s">
        <v>1509</v>
      </c>
    </row>
    <row r="274" spans="1:16" ht="12.75">
      <c r="A274" s="50" t="s">
        <v>844</v>
      </c>
      <c r="B274" s="3" t="s">
        <v>135</v>
      </c>
      <c r="C274" s="50" t="str">
        <f t="shared" si="25"/>
        <v>Y3</v>
      </c>
      <c r="D274" s="50" t="str">
        <f>Aaron!$U$2</f>
        <v>Lafontaine Park</v>
      </c>
      <c r="E274" s="97">
        <v>37653</v>
      </c>
      <c r="F274" s="97" t="s">
        <v>928</v>
      </c>
      <c r="G274" s="50" t="str">
        <f t="shared" si="24"/>
        <v>Choi, Hee Seop (Y3)</v>
      </c>
      <c r="H274" s="95">
        <f t="shared" si="26"/>
        <v>400000</v>
      </c>
      <c r="I274" s="95">
        <f t="shared" si="27"/>
      </c>
      <c r="J274" s="95">
        <f t="shared" si="28"/>
      </c>
      <c r="K274" s="95">
        <f t="shared" si="29"/>
      </c>
      <c r="L274" s="50" t="s">
        <v>3182</v>
      </c>
      <c r="M274" s="57">
        <v>300000</v>
      </c>
      <c r="N274" s="50" t="s">
        <v>3183</v>
      </c>
      <c r="O274" s="57">
        <v>400000</v>
      </c>
      <c r="P274" s="50" t="s">
        <v>828</v>
      </c>
    </row>
    <row r="275" spans="1:15" ht="12.75">
      <c r="A275" s="50" t="s">
        <v>1871</v>
      </c>
      <c r="B275" s="3" t="s">
        <v>135</v>
      </c>
      <c r="C275" s="50" t="str">
        <f t="shared" si="25"/>
        <v>MM</v>
      </c>
      <c r="D275" s="50" t="str">
        <f>Cobb!$K$2</f>
        <v>Rivendell</v>
      </c>
      <c r="E275" s="97">
        <v>37653</v>
      </c>
      <c r="F275" s="97" t="s">
        <v>928</v>
      </c>
      <c r="G275" s="50" t="str">
        <f t="shared" si="24"/>
        <v>Choo, Shin-Soo (MM)</v>
      </c>
      <c r="H275" s="95">
        <f t="shared" si="26"/>
        <v>100000</v>
      </c>
      <c r="I275" s="95">
        <f t="shared" si="27"/>
      </c>
      <c r="J275" s="95">
        <f t="shared" si="28"/>
      </c>
      <c r="K275" s="95">
        <f t="shared" si="29"/>
      </c>
      <c r="L275" s="50" t="s">
        <v>3060</v>
      </c>
      <c r="N275" s="50" t="s">
        <v>3180</v>
      </c>
      <c r="O275" s="95">
        <v>100000</v>
      </c>
    </row>
    <row r="276" spans="1:14" ht="12.75">
      <c r="A276" s="50" t="s">
        <v>632</v>
      </c>
      <c r="B276" s="3" t="s">
        <v>135</v>
      </c>
      <c r="C276" s="50" t="str">
        <f t="shared" si="25"/>
        <v>free agent</v>
      </c>
      <c r="G276" s="50" t="str">
        <f t="shared" si="24"/>
        <v>Christenson, Ryan (free agent)</v>
      </c>
      <c r="H276" s="95">
        <f t="shared" si="26"/>
      </c>
      <c r="I276" s="95">
        <f t="shared" si="27"/>
      </c>
      <c r="J276" s="95">
        <f t="shared" si="28"/>
      </c>
      <c r="K276" s="95">
        <f t="shared" si="29"/>
      </c>
      <c r="L276" s="50" t="s">
        <v>1509</v>
      </c>
      <c r="N276" s="50" t="s">
        <v>1509</v>
      </c>
    </row>
    <row r="277" spans="1:14" ht="12.75">
      <c r="A277" s="50" t="s">
        <v>2904</v>
      </c>
      <c r="B277" s="3" t="s">
        <v>1469</v>
      </c>
      <c r="C277" s="50" t="str">
        <f t="shared" si="25"/>
        <v>free agent</v>
      </c>
      <c r="G277" s="50" t="str">
        <f t="shared" si="24"/>
        <v>Christiansen, Jason (free agent)</v>
      </c>
      <c r="H277" s="95">
        <f t="shared" si="26"/>
      </c>
      <c r="I277" s="95">
        <f t="shared" si="27"/>
      </c>
      <c r="J277" s="95">
        <f t="shared" si="28"/>
      </c>
      <c r="K277" s="95">
        <f t="shared" si="29"/>
      </c>
      <c r="L277" s="50" t="s">
        <v>2498</v>
      </c>
      <c r="M277" s="57">
        <v>325000</v>
      </c>
      <c r="N277" s="50" t="s">
        <v>1509</v>
      </c>
    </row>
    <row r="278" spans="1:18" ht="12.75">
      <c r="A278" s="50" t="s">
        <v>1226</v>
      </c>
      <c r="B278" s="3" t="s">
        <v>1469</v>
      </c>
      <c r="C278" s="50" t="str">
        <f t="shared" si="25"/>
        <v>Y2</v>
      </c>
      <c r="D278" s="50" t="str">
        <f>Ruth!$P$2</f>
        <v>San Bernardino</v>
      </c>
      <c r="E278" s="97">
        <v>38384</v>
      </c>
      <c r="F278" s="97" t="s">
        <v>2671</v>
      </c>
      <c r="G278" s="50" t="str">
        <f t="shared" si="24"/>
        <v>Chulk, Vinnie (Y2)</v>
      </c>
      <c r="H278" s="95">
        <f t="shared" si="26"/>
        <v>300000</v>
      </c>
      <c r="I278" s="95">
        <f t="shared" si="27"/>
        <v>400000</v>
      </c>
      <c r="J278" s="95">
        <f t="shared" si="28"/>
      </c>
      <c r="K278" s="95">
        <f t="shared" si="29"/>
      </c>
      <c r="L278" s="50" t="s">
        <v>3181</v>
      </c>
      <c r="M278" s="57">
        <v>200000</v>
      </c>
      <c r="N278" s="50" t="s">
        <v>3182</v>
      </c>
      <c r="O278" s="57">
        <v>300000</v>
      </c>
      <c r="P278" s="50" t="s">
        <v>3183</v>
      </c>
      <c r="Q278" s="57">
        <v>400000</v>
      </c>
      <c r="R278" s="50" t="s">
        <v>828</v>
      </c>
    </row>
    <row r="279" spans="1:20" ht="12.75">
      <c r="A279" s="50" t="s">
        <v>3149</v>
      </c>
      <c r="B279" s="3" t="s">
        <v>135</v>
      </c>
      <c r="C279" s="50" t="str">
        <f t="shared" si="25"/>
        <v>Y1</v>
      </c>
      <c r="D279" s="50" t="str">
        <f>Cobb!$U$2</f>
        <v>Santa Barbara</v>
      </c>
      <c r="E279" s="97">
        <v>38384</v>
      </c>
      <c r="F279" s="97" t="s">
        <v>2671</v>
      </c>
      <c r="G279" s="50" t="str">
        <f t="shared" si="24"/>
        <v>Church, Ryan (Y1)</v>
      </c>
      <c r="H279" s="95">
        <f t="shared" si="26"/>
        <v>200000</v>
      </c>
      <c r="I279" s="95">
        <f t="shared" si="27"/>
        <v>300000</v>
      </c>
      <c r="J279" s="95">
        <f t="shared" si="28"/>
        <v>400000</v>
      </c>
      <c r="K279" s="95">
        <f t="shared" si="29"/>
      </c>
      <c r="L279" s="50" t="s">
        <v>3180</v>
      </c>
      <c r="M279" s="95">
        <v>100000</v>
      </c>
      <c r="N279" s="50" t="s">
        <v>3181</v>
      </c>
      <c r="O279" s="57">
        <v>200000</v>
      </c>
      <c r="P279" s="50" t="s">
        <v>3182</v>
      </c>
      <c r="Q279" s="57">
        <v>300000</v>
      </c>
      <c r="R279" s="50" t="s">
        <v>3183</v>
      </c>
      <c r="S279" s="57">
        <v>400000</v>
      </c>
      <c r="T279" s="50" t="s">
        <v>828</v>
      </c>
    </row>
    <row r="280" spans="1:16" ht="12.75">
      <c r="A280" s="50" t="s">
        <v>845</v>
      </c>
      <c r="B280" s="3" t="s">
        <v>135</v>
      </c>
      <c r="C280" s="50" t="str">
        <f t="shared" si="25"/>
        <v>Y3</v>
      </c>
      <c r="D280" s="50" t="str">
        <f>Mays!$F$2</f>
        <v>Mansfield</v>
      </c>
      <c r="E280" s="97">
        <v>37956</v>
      </c>
      <c r="F280" s="97" t="s">
        <v>3018</v>
      </c>
      <c r="G280" s="50" t="str">
        <f t="shared" si="24"/>
        <v>Cintron, Alex (Y3)</v>
      </c>
      <c r="H280" s="95">
        <f t="shared" si="26"/>
        <v>400000</v>
      </c>
      <c r="I280" s="95">
        <f t="shared" si="27"/>
      </c>
      <c r="J280" s="95">
        <f t="shared" si="28"/>
      </c>
      <c r="K280" s="95">
        <f t="shared" si="29"/>
      </c>
      <c r="L280" s="50" t="s">
        <v>3182</v>
      </c>
      <c r="M280" s="57">
        <v>300000</v>
      </c>
      <c r="N280" s="50" t="s">
        <v>3183</v>
      </c>
      <c r="O280" s="57">
        <v>400000</v>
      </c>
      <c r="P280" s="50" t="s">
        <v>828</v>
      </c>
    </row>
    <row r="281" spans="1:14" ht="12.75">
      <c r="A281" s="50" t="s">
        <v>1975</v>
      </c>
      <c r="B281" s="3" t="s">
        <v>135</v>
      </c>
      <c r="C281" s="50" t="str">
        <f t="shared" si="25"/>
        <v>free agent</v>
      </c>
      <c r="G281" s="50" t="str">
        <f t="shared" si="24"/>
        <v>Cirillo, Jeff (free agent)</v>
      </c>
      <c r="H281" s="95">
        <f t="shared" si="26"/>
      </c>
      <c r="I281" s="95">
        <f t="shared" si="27"/>
      </c>
      <c r="J281" s="95">
        <f t="shared" si="28"/>
      </c>
      <c r="K281" s="95">
        <f t="shared" si="29"/>
      </c>
      <c r="L281" s="50" t="s">
        <v>2902</v>
      </c>
      <c r="M281" s="95">
        <v>515000</v>
      </c>
      <c r="N281" s="50" t="s">
        <v>1509</v>
      </c>
    </row>
    <row r="282" spans="1:18" ht="12.75">
      <c r="A282" s="50" t="s">
        <v>2813</v>
      </c>
      <c r="B282" s="3" t="s">
        <v>135</v>
      </c>
      <c r="C282" s="50" t="str">
        <f t="shared" si="25"/>
        <v>2,F3-4.1M</v>
      </c>
      <c r="D282" s="50" t="str">
        <f>Mays!$A$2</f>
        <v>Aspen</v>
      </c>
      <c r="E282" s="97">
        <v>38323</v>
      </c>
      <c r="F282" s="97" t="s">
        <v>948</v>
      </c>
      <c r="G282" s="50" t="str">
        <f t="shared" si="24"/>
        <v>Clark, Brady (2,F3-4.1M)</v>
      </c>
      <c r="H282" s="95">
        <f t="shared" si="26"/>
        <v>1366667</v>
      </c>
      <c r="I282" s="95">
        <f t="shared" si="27"/>
        <v>1366666</v>
      </c>
      <c r="J282" s="95">
        <f t="shared" si="28"/>
      </c>
      <c r="K282" s="95">
        <f t="shared" si="29"/>
      </c>
      <c r="L282" s="50" t="s">
        <v>2118</v>
      </c>
      <c r="M282" s="57">
        <v>1366667</v>
      </c>
      <c r="N282" s="50" t="s">
        <v>2120</v>
      </c>
      <c r="O282" s="57">
        <v>1366667</v>
      </c>
      <c r="P282" s="50" t="s">
        <v>2119</v>
      </c>
      <c r="Q282" s="57">
        <v>1366666</v>
      </c>
      <c r="R282" s="50" t="s">
        <v>1509</v>
      </c>
    </row>
    <row r="283" spans="1:14" ht="12.75">
      <c r="A283" s="106" t="s">
        <v>762</v>
      </c>
      <c r="B283" s="3" t="s">
        <v>135</v>
      </c>
      <c r="C283" s="50" t="str">
        <f t="shared" si="25"/>
        <v>free agent</v>
      </c>
      <c r="E283" s="105"/>
      <c r="F283" s="105"/>
      <c r="G283" s="50" t="str">
        <f t="shared" si="24"/>
        <v>Clark, Howie (free agent)</v>
      </c>
      <c r="H283" s="95">
        <f t="shared" si="26"/>
      </c>
      <c r="I283" s="95">
        <f t="shared" si="27"/>
      </c>
      <c r="J283" s="95">
        <f t="shared" si="28"/>
      </c>
      <c r="K283" s="95">
        <f t="shared" si="29"/>
      </c>
      <c r="L283" s="50" t="s">
        <v>1509</v>
      </c>
      <c r="N283" s="50" t="s">
        <v>1509</v>
      </c>
    </row>
    <row r="284" spans="1:16" ht="12.75">
      <c r="A284" s="50" t="s">
        <v>1515</v>
      </c>
      <c r="B284" s="3" t="s">
        <v>135</v>
      </c>
      <c r="C284" s="50" t="str">
        <f t="shared" si="25"/>
        <v>2,F2-615k</v>
      </c>
      <c r="D284" s="50" t="str">
        <f>Ruth!$Z$2</f>
        <v>Williamsburg</v>
      </c>
      <c r="E284" s="97">
        <v>38323</v>
      </c>
      <c r="F284" s="97" t="s">
        <v>948</v>
      </c>
      <c r="G284" s="50" t="str">
        <f t="shared" si="24"/>
        <v>Clark, Tony (2,F2-615k)</v>
      </c>
      <c r="H284" s="95">
        <f t="shared" si="26"/>
        <v>307500</v>
      </c>
      <c r="I284" s="95">
        <f t="shared" si="27"/>
      </c>
      <c r="J284" s="95">
        <f t="shared" si="28"/>
      </c>
      <c r="K284" s="95">
        <f t="shared" si="29"/>
      </c>
      <c r="L284" s="50" t="s">
        <v>2121</v>
      </c>
      <c r="M284" s="57">
        <v>307500</v>
      </c>
      <c r="N284" s="50" t="s">
        <v>2122</v>
      </c>
      <c r="O284" s="57">
        <v>307500</v>
      </c>
      <c r="P284" s="50" t="s">
        <v>1509</v>
      </c>
    </row>
    <row r="285" spans="1:18" ht="12.75">
      <c r="A285" s="106" t="s">
        <v>749</v>
      </c>
      <c r="B285" s="3" t="s">
        <v>1469</v>
      </c>
      <c r="C285" s="50" t="str">
        <f t="shared" si="25"/>
        <v>Y2</v>
      </c>
      <c r="D285" s="50" t="str">
        <f>Aaron!$F$2</f>
        <v>Buckeye</v>
      </c>
      <c r="E285" s="105">
        <v>38018</v>
      </c>
      <c r="F285" s="105" t="s">
        <v>2295</v>
      </c>
      <c r="G285" s="50" t="str">
        <f t="shared" si="24"/>
        <v>Claussen, Brandon (Y2)</v>
      </c>
      <c r="H285" s="95">
        <f t="shared" si="26"/>
        <v>300000</v>
      </c>
      <c r="I285" s="95">
        <f t="shared" si="27"/>
        <v>400000</v>
      </c>
      <c r="J285" s="95">
        <f t="shared" si="28"/>
      </c>
      <c r="K285" s="95">
        <f t="shared" si="29"/>
      </c>
      <c r="L285" s="50" t="s">
        <v>3181</v>
      </c>
      <c r="M285" s="57">
        <v>200000</v>
      </c>
      <c r="N285" s="50" t="s">
        <v>3182</v>
      </c>
      <c r="O285" s="57">
        <v>300000</v>
      </c>
      <c r="P285" s="50" t="s">
        <v>3183</v>
      </c>
      <c r="Q285" s="57">
        <v>400000</v>
      </c>
      <c r="R285" s="50" t="s">
        <v>828</v>
      </c>
    </row>
    <row r="286" spans="1:16" ht="12.75">
      <c r="A286" s="50" t="s">
        <v>1059</v>
      </c>
      <c r="B286" s="3" t="s">
        <v>135</v>
      </c>
      <c r="C286" s="50" t="str">
        <f t="shared" si="25"/>
        <v>1,F2-3M</v>
      </c>
      <c r="D286" s="50" t="str">
        <f>Cobb!$K$2</f>
        <v>Rivendell</v>
      </c>
      <c r="E286" s="97">
        <v>38323</v>
      </c>
      <c r="F286" s="97" t="s">
        <v>948</v>
      </c>
      <c r="G286" s="50" t="str">
        <f t="shared" si="24"/>
        <v>Clayton, Royce (1,F2-3M)</v>
      </c>
      <c r="H286" s="95">
        <f t="shared" si="26"/>
        <v>1500000</v>
      </c>
      <c r="I286" s="95">
        <f t="shared" si="27"/>
      </c>
      <c r="J286" s="95">
        <f t="shared" si="28"/>
      </c>
      <c r="K286" s="95">
        <f t="shared" si="29"/>
      </c>
      <c r="L286" s="50" t="s">
        <v>2710</v>
      </c>
      <c r="M286" s="57">
        <v>1500000</v>
      </c>
      <c r="N286" s="50" t="s">
        <v>2710</v>
      </c>
      <c r="O286" s="57">
        <v>1500000</v>
      </c>
      <c r="P286" s="50" t="s">
        <v>1509</v>
      </c>
    </row>
    <row r="287" spans="1:16" ht="12.75">
      <c r="A287" s="50" t="s">
        <v>2208</v>
      </c>
      <c r="B287" s="3" t="s">
        <v>1469</v>
      </c>
      <c r="C287" s="50" t="str">
        <f t="shared" si="25"/>
        <v>2,F2-16.2M</v>
      </c>
      <c r="D287" s="50" t="str">
        <f>Aaron!$A$2</f>
        <v>Annadale</v>
      </c>
      <c r="E287" s="97">
        <v>38323</v>
      </c>
      <c r="F287" s="97" t="s">
        <v>948</v>
      </c>
      <c r="G287" s="50" t="str">
        <f t="shared" si="24"/>
        <v>Clemens, Roger (2,F2-16.2M)</v>
      </c>
      <c r="H287" s="95">
        <f t="shared" si="26"/>
        <v>8100000</v>
      </c>
      <c r="I287" s="95">
        <f t="shared" si="27"/>
      </c>
      <c r="J287" s="95">
        <f t="shared" si="28"/>
      </c>
      <c r="K287" s="95">
        <f t="shared" si="29"/>
      </c>
      <c r="L287" s="50" t="s">
        <v>646</v>
      </c>
      <c r="M287" s="57">
        <v>8100000</v>
      </c>
      <c r="N287" s="50" t="s">
        <v>647</v>
      </c>
      <c r="O287" s="57">
        <v>8100000</v>
      </c>
      <c r="P287" s="50" t="s">
        <v>1509</v>
      </c>
    </row>
    <row r="288" spans="1:14" ht="12.75">
      <c r="A288" s="106" t="s">
        <v>702</v>
      </c>
      <c r="B288" s="3" t="s">
        <v>1471</v>
      </c>
      <c r="C288" s="50" t="str">
        <f t="shared" si="25"/>
        <v>min</v>
      </c>
      <c r="D288" s="50" t="str">
        <f>Mays!$Z$2</f>
        <v>West Oakland</v>
      </c>
      <c r="E288" s="105">
        <v>38018</v>
      </c>
      <c r="F288" s="105" t="s">
        <v>2295</v>
      </c>
      <c r="G288" s="50" t="str">
        <f t="shared" si="24"/>
        <v>Clement, Jeff (min)</v>
      </c>
      <c r="H288" s="95">
        <f t="shared" si="26"/>
      </c>
      <c r="I288" s="95">
        <f t="shared" si="27"/>
      </c>
      <c r="J288" s="95">
        <f t="shared" si="28"/>
      </c>
      <c r="K288" s="95">
        <f t="shared" si="29"/>
      </c>
      <c r="L288" s="50" t="s">
        <v>3060</v>
      </c>
      <c r="N288" s="50" t="s">
        <v>3060</v>
      </c>
    </row>
    <row r="289" spans="1:14" ht="12.75">
      <c r="A289" s="50" t="s">
        <v>2232</v>
      </c>
      <c r="B289" s="3" t="s">
        <v>1469</v>
      </c>
      <c r="C289" s="50" t="str">
        <f t="shared" si="25"/>
        <v>ARB-Y7</v>
      </c>
      <c r="D289" s="50" t="str">
        <f>Mays!$K$2</f>
        <v>Maryland</v>
      </c>
      <c r="E289" s="97">
        <v>37653</v>
      </c>
      <c r="F289" s="97" t="s">
        <v>928</v>
      </c>
      <c r="G289" s="50" t="str">
        <f t="shared" si="24"/>
        <v>Clement, Matt (ARB-Y7)</v>
      </c>
      <c r="H289" s="95">
        <f t="shared" si="26"/>
      </c>
      <c r="I289" s="95">
        <f t="shared" si="27"/>
      </c>
      <c r="J289" s="95">
        <f t="shared" si="28"/>
      </c>
      <c r="K289" s="95">
        <f t="shared" si="29"/>
      </c>
      <c r="L289" s="50" t="s">
        <v>2821</v>
      </c>
      <c r="M289" s="57">
        <v>4500000</v>
      </c>
      <c r="N289" s="50" t="s">
        <v>2820</v>
      </c>
    </row>
    <row r="290" spans="1:18" ht="12.75">
      <c r="A290" s="50" t="s">
        <v>932</v>
      </c>
      <c r="B290" s="3" t="s">
        <v>135</v>
      </c>
      <c r="C290" s="50" t="str">
        <f t="shared" si="25"/>
        <v>Y2</v>
      </c>
      <c r="D290" s="50" t="str">
        <f>Mays!$Z$2</f>
        <v>West Oakland</v>
      </c>
      <c r="E290" s="97">
        <v>37653</v>
      </c>
      <c r="F290" s="97" t="s">
        <v>928</v>
      </c>
      <c r="G290" s="50" t="str">
        <f t="shared" si="24"/>
        <v>Closser, J.D. (Y2)</v>
      </c>
      <c r="H290" s="95">
        <f t="shared" si="26"/>
        <v>300000</v>
      </c>
      <c r="I290" s="95">
        <f t="shared" si="27"/>
        <v>400000</v>
      </c>
      <c r="J290" s="95">
        <f t="shared" si="28"/>
      </c>
      <c r="K290" s="95">
        <f t="shared" si="29"/>
      </c>
      <c r="L290" s="50" t="s">
        <v>3181</v>
      </c>
      <c r="M290" s="57">
        <v>200000</v>
      </c>
      <c r="N290" s="50" t="s">
        <v>3182</v>
      </c>
      <c r="O290" s="57">
        <v>300000</v>
      </c>
      <c r="P290" s="50" t="s">
        <v>3183</v>
      </c>
      <c r="Q290" s="57">
        <v>400000</v>
      </c>
      <c r="R290" s="50" t="s">
        <v>828</v>
      </c>
    </row>
    <row r="291" spans="1:14" ht="12.75">
      <c r="A291" s="50" t="s">
        <v>1267</v>
      </c>
      <c r="B291" s="3" t="s">
        <v>1469</v>
      </c>
      <c r="C291" s="50" t="str">
        <f t="shared" si="25"/>
        <v>free agent</v>
      </c>
      <c r="G291" s="50" t="str">
        <f t="shared" si="24"/>
        <v>Coggin, David (free agent)</v>
      </c>
      <c r="H291" s="95">
        <f t="shared" si="26"/>
      </c>
      <c r="I291" s="95">
        <f t="shared" si="27"/>
      </c>
      <c r="J291" s="95">
        <f t="shared" si="28"/>
      </c>
      <c r="K291" s="95">
        <f t="shared" si="29"/>
      </c>
      <c r="L291" s="50" t="s">
        <v>1509</v>
      </c>
      <c r="N291" s="50" t="s">
        <v>1509</v>
      </c>
    </row>
    <row r="292" spans="1:14" ht="12.75">
      <c r="A292" s="50" t="s">
        <v>2855</v>
      </c>
      <c r="B292" s="3" t="s">
        <v>135</v>
      </c>
      <c r="C292" s="50" t="str">
        <f t="shared" si="25"/>
        <v>free agent</v>
      </c>
      <c r="G292" s="50" t="str">
        <f t="shared" si="24"/>
        <v>Colbrunn, Greg (free agent)</v>
      </c>
      <c r="H292" s="95">
        <f t="shared" si="26"/>
      </c>
      <c r="I292" s="95">
        <f t="shared" si="27"/>
      </c>
      <c r="J292" s="95">
        <f t="shared" si="28"/>
      </c>
      <c r="K292" s="95">
        <f t="shared" si="29"/>
      </c>
      <c r="L292" s="50" t="s">
        <v>1509</v>
      </c>
      <c r="N292" s="50" t="s">
        <v>1509</v>
      </c>
    </row>
    <row r="293" spans="1:14" ht="12.75">
      <c r="A293" s="50" t="s">
        <v>633</v>
      </c>
      <c r="B293" s="3" t="s">
        <v>135</v>
      </c>
      <c r="C293" s="50" t="str">
        <f t="shared" si="25"/>
        <v>free agent</v>
      </c>
      <c r="G293" s="50" t="str">
        <f t="shared" si="24"/>
        <v>Collier, Lou (free agent)</v>
      </c>
      <c r="H293" s="95">
        <f t="shared" si="26"/>
      </c>
      <c r="I293" s="95">
        <f t="shared" si="27"/>
      </c>
      <c r="J293" s="95">
        <f t="shared" si="28"/>
      </c>
      <c r="K293" s="95">
        <f t="shared" si="29"/>
      </c>
      <c r="L293" s="50" t="s">
        <v>2343</v>
      </c>
      <c r="M293" s="57">
        <v>260000</v>
      </c>
      <c r="N293" s="50" t="s">
        <v>1509</v>
      </c>
    </row>
    <row r="294" spans="1:14" ht="12.75">
      <c r="A294" s="50" t="s">
        <v>1268</v>
      </c>
      <c r="B294" s="3" t="s">
        <v>1469</v>
      </c>
      <c r="C294" s="50" t="str">
        <f t="shared" si="25"/>
        <v>ARB-Y5</v>
      </c>
      <c r="D294" s="50" t="str">
        <f>Mays!$Z$2</f>
        <v>West Oakland</v>
      </c>
      <c r="E294" s="97">
        <v>37653</v>
      </c>
      <c r="F294" s="97" t="s">
        <v>928</v>
      </c>
      <c r="G294" s="50" t="str">
        <f t="shared" si="24"/>
        <v>Colome, Jesus (ARB-Y5)</v>
      </c>
      <c r="H294" s="95">
        <f t="shared" si="26"/>
      </c>
      <c r="I294" s="95">
        <f t="shared" si="27"/>
      </c>
      <c r="J294" s="95">
        <f t="shared" si="28"/>
      </c>
      <c r="K294" s="95">
        <f t="shared" si="29"/>
      </c>
      <c r="L294" s="50" t="s">
        <v>2311</v>
      </c>
      <c r="M294" s="57">
        <v>800000</v>
      </c>
      <c r="N294" s="50" t="s">
        <v>709</v>
      </c>
    </row>
    <row r="295" spans="1:14" ht="12.75">
      <c r="A295" s="50" t="s">
        <v>3024</v>
      </c>
      <c r="B295" s="3" t="s">
        <v>1469</v>
      </c>
      <c r="C295" s="50" t="str">
        <f t="shared" si="25"/>
        <v>free agent</v>
      </c>
      <c r="G295" s="50" t="str">
        <f t="shared" si="24"/>
        <v>Colon, Bartolo (free agent)</v>
      </c>
      <c r="H295" s="95">
        <f t="shared" si="26"/>
      </c>
      <c r="I295" s="95">
        <f t="shared" si="27"/>
      </c>
      <c r="J295" s="95">
        <f t="shared" si="28"/>
      </c>
      <c r="K295" s="95">
        <f t="shared" si="29"/>
      </c>
      <c r="L295" s="50" t="s">
        <v>2884</v>
      </c>
      <c r="M295" s="95">
        <v>5000000</v>
      </c>
      <c r="N295" s="50" t="s">
        <v>1509</v>
      </c>
    </row>
    <row r="296" spans="1:14" ht="12.75">
      <c r="A296" s="106" t="s">
        <v>707</v>
      </c>
      <c r="B296" s="3" t="s">
        <v>1469</v>
      </c>
      <c r="C296" s="50" t="str">
        <f t="shared" si="25"/>
        <v>free agent</v>
      </c>
      <c r="E296" s="105"/>
      <c r="F296" s="105"/>
      <c r="G296" s="50" t="str">
        <f t="shared" si="24"/>
        <v>Colyer, Steve (free agent)</v>
      </c>
      <c r="H296" s="95">
        <f t="shared" si="26"/>
      </c>
      <c r="I296" s="95">
        <f t="shared" si="27"/>
      </c>
      <c r="J296" s="95">
        <f t="shared" si="28"/>
      </c>
      <c r="K296" s="95">
        <f t="shared" si="29"/>
      </c>
      <c r="L296" s="50" t="s">
        <v>1509</v>
      </c>
      <c r="N296" s="50" t="s">
        <v>1509</v>
      </c>
    </row>
    <row r="297" spans="1:14" ht="12.75">
      <c r="A297" s="50" t="s">
        <v>1557</v>
      </c>
      <c r="B297" s="3" t="s">
        <v>1469</v>
      </c>
      <c r="C297" s="50" t="str">
        <f t="shared" si="25"/>
        <v>free agent</v>
      </c>
      <c r="G297" s="50" t="str">
        <f t="shared" si="24"/>
        <v>Condrey, Clay (free agent)</v>
      </c>
      <c r="H297" s="95">
        <f t="shared" si="26"/>
      </c>
      <c r="I297" s="95">
        <f t="shared" si="27"/>
      </c>
      <c r="J297" s="95">
        <f t="shared" si="28"/>
      </c>
      <c r="K297" s="95">
        <f t="shared" si="29"/>
      </c>
      <c r="L297" s="50" t="s">
        <v>1509</v>
      </c>
      <c r="N297" s="50" t="s">
        <v>1509</v>
      </c>
    </row>
    <row r="298" spans="1:14" ht="12.75">
      <c r="A298" s="50" t="s">
        <v>2082</v>
      </c>
      <c r="B298" s="3" t="s">
        <v>1469</v>
      </c>
      <c r="C298" s="50" t="str">
        <f t="shared" si="25"/>
        <v>free agent</v>
      </c>
      <c r="G298" s="50" t="str">
        <f t="shared" si="24"/>
        <v>Cone, David (free agent)</v>
      </c>
      <c r="H298" s="95">
        <f t="shared" si="26"/>
      </c>
      <c r="I298" s="95">
        <f t="shared" si="27"/>
      </c>
      <c r="J298" s="95">
        <f t="shared" si="28"/>
      </c>
      <c r="K298" s="95">
        <f t="shared" si="29"/>
      </c>
      <c r="L298" s="50" t="s">
        <v>1509</v>
      </c>
      <c r="N298" s="50" t="s">
        <v>1509</v>
      </c>
    </row>
    <row r="299" spans="1:16" ht="12.75">
      <c r="A299" s="50" t="s">
        <v>2856</v>
      </c>
      <c r="B299" s="3" t="s">
        <v>135</v>
      </c>
      <c r="C299" s="50" t="str">
        <f t="shared" si="25"/>
        <v>2,F2-2.5M</v>
      </c>
      <c r="D299" s="50" t="str">
        <f>Cobb!$A$2</f>
        <v>Silver</v>
      </c>
      <c r="E299" s="97">
        <v>38322</v>
      </c>
      <c r="F299" s="97" t="s">
        <v>2907</v>
      </c>
      <c r="G299" s="50" t="str">
        <f t="shared" si="24"/>
        <v>Conine, Jeff (2,F2-2.5M)</v>
      </c>
      <c r="H299" s="95">
        <f t="shared" si="26"/>
        <v>1250000</v>
      </c>
      <c r="I299" s="95">
        <f t="shared" si="27"/>
      </c>
      <c r="J299" s="95">
        <f t="shared" si="28"/>
      </c>
      <c r="K299" s="95">
        <f t="shared" si="29"/>
      </c>
      <c r="L299" s="50" t="s">
        <v>2719</v>
      </c>
      <c r="M299" s="57">
        <v>1250000</v>
      </c>
      <c r="N299" s="50" t="s">
        <v>2816</v>
      </c>
      <c r="O299" s="57">
        <v>1250000</v>
      </c>
      <c r="P299" s="50" t="s">
        <v>1509</v>
      </c>
    </row>
    <row r="300" spans="1:14" ht="12.75">
      <c r="A300" s="50" t="s">
        <v>2758</v>
      </c>
      <c r="B300" s="3" t="s">
        <v>135</v>
      </c>
      <c r="C300" s="50" t="str">
        <f t="shared" si="25"/>
        <v>free agent</v>
      </c>
      <c r="G300" s="50" t="str">
        <f t="shared" si="24"/>
        <v>Conti, Jason (free agent)</v>
      </c>
      <c r="H300" s="95">
        <f t="shared" si="26"/>
      </c>
      <c r="I300" s="95">
        <f t="shared" si="27"/>
      </c>
      <c r="J300" s="95">
        <f t="shared" si="28"/>
      </c>
      <c r="K300" s="95">
        <f t="shared" si="29"/>
      </c>
      <c r="L300" s="50" t="s">
        <v>1509</v>
      </c>
      <c r="N300" s="50" t="s">
        <v>1509</v>
      </c>
    </row>
    <row r="301" spans="1:16" ht="12.75">
      <c r="A301" s="50" t="s">
        <v>3063</v>
      </c>
      <c r="B301" s="3" t="s">
        <v>1469</v>
      </c>
      <c r="C301" s="50" t="str">
        <f t="shared" si="25"/>
        <v>Y3</v>
      </c>
      <c r="D301" s="50" t="str">
        <f>Ruth!$Z$2</f>
        <v>Williamsburg</v>
      </c>
      <c r="E301" s="97">
        <v>37653</v>
      </c>
      <c r="F301" s="97" t="s">
        <v>928</v>
      </c>
      <c r="G301" s="50" t="str">
        <f t="shared" si="24"/>
        <v>Contreras, Jose (Y3)</v>
      </c>
      <c r="H301" s="95">
        <f t="shared" si="26"/>
        <v>400000</v>
      </c>
      <c r="I301" s="95">
        <f t="shared" si="27"/>
      </c>
      <c r="J301" s="95">
        <f t="shared" si="28"/>
      </c>
      <c r="K301" s="95">
        <f t="shared" si="29"/>
      </c>
      <c r="L301" s="50" t="s">
        <v>3182</v>
      </c>
      <c r="M301" s="57">
        <v>300000</v>
      </c>
      <c r="N301" s="50" t="s">
        <v>3183</v>
      </c>
      <c r="O301" s="57">
        <v>400000</v>
      </c>
      <c r="P301" s="50" t="s">
        <v>828</v>
      </c>
    </row>
    <row r="302" spans="1:14" ht="12.75">
      <c r="A302" s="50" t="s">
        <v>2043</v>
      </c>
      <c r="B302" s="3" t="s">
        <v>1469</v>
      </c>
      <c r="C302" s="50" t="str">
        <f t="shared" si="25"/>
        <v>ARB-Y4</v>
      </c>
      <c r="D302" s="50" t="str">
        <f>Mays!$K$2</f>
        <v>Maryland</v>
      </c>
      <c r="E302" s="97">
        <v>38322</v>
      </c>
      <c r="F302" s="97" t="s">
        <v>2802</v>
      </c>
      <c r="G302" s="50" t="str">
        <f t="shared" si="24"/>
        <v>Cook, Aaron (ARB-Y4)</v>
      </c>
      <c r="H302" s="95">
        <f t="shared" si="26"/>
      </c>
      <c r="I302" s="95">
        <f t="shared" si="27"/>
      </c>
      <c r="J302" s="95">
        <f t="shared" si="28"/>
      </c>
      <c r="K302" s="95">
        <f t="shared" si="29"/>
      </c>
      <c r="L302" s="50" t="s">
        <v>3183</v>
      </c>
      <c r="M302" s="57">
        <v>400000</v>
      </c>
      <c r="N302" s="50" t="s">
        <v>828</v>
      </c>
    </row>
    <row r="303" spans="1:14" ht="12.75">
      <c r="A303" s="50" t="s">
        <v>1932</v>
      </c>
      <c r="B303" s="3" t="s">
        <v>1469</v>
      </c>
      <c r="C303" s="50" t="str">
        <f t="shared" si="25"/>
        <v>free agent</v>
      </c>
      <c r="G303" s="50" t="str">
        <f t="shared" si="24"/>
        <v>Cook, Dennis (free agent)</v>
      </c>
      <c r="H303" s="95">
        <f t="shared" si="26"/>
      </c>
      <c r="I303" s="95">
        <f t="shared" si="27"/>
      </c>
      <c r="J303" s="95">
        <f t="shared" si="28"/>
      </c>
      <c r="K303" s="95">
        <f t="shared" si="29"/>
      </c>
      <c r="L303" s="50" t="s">
        <v>1509</v>
      </c>
      <c r="N303" s="50" t="s">
        <v>1509</v>
      </c>
    </row>
    <row r="304" spans="1:14" ht="12.75">
      <c r="A304" s="50" t="s">
        <v>1516</v>
      </c>
      <c r="B304" s="3" t="s">
        <v>135</v>
      </c>
      <c r="C304" s="50" t="str">
        <f t="shared" si="25"/>
        <v>free agent</v>
      </c>
      <c r="G304" s="50" t="str">
        <f t="shared" si="24"/>
        <v>Coomer, Ron (free agent)</v>
      </c>
      <c r="H304" s="95">
        <f t="shared" si="26"/>
      </c>
      <c r="I304" s="95">
        <f t="shared" si="27"/>
      </c>
      <c r="J304" s="95">
        <f t="shared" si="28"/>
      </c>
      <c r="K304" s="95">
        <f t="shared" si="29"/>
      </c>
      <c r="L304" s="50" t="s">
        <v>1509</v>
      </c>
      <c r="N304" s="50" t="s">
        <v>1509</v>
      </c>
    </row>
    <row r="305" spans="1:14" ht="12.75">
      <c r="A305" s="50" t="s">
        <v>1635</v>
      </c>
      <c r="B305" s="3" t="s">
        <v>1469</v>
      </c>
      <c r="C305" s="50" t="str">
        <f t="shared" si="25"/>
        <v>free agent</v>
      </c>
      <c r="G305" s="50" t="str">
        <f t="shared" si="24"/>
        <v>Cooper, Brian (free agent)</v>
      </c>
      <c r="H305" s="95">
        <f t="shared" si="26"/>
      </c>
      <c r="I305" s="95">
        <f t="shared" si="27"/>
      </c>
      <c r="J305" s="95">
        <f t="shared" si="28"/>
      </c>
      <c r="K305" s="95">
        <f t="shared" si="29"/>
      </c>
      <c r="L305" s="50" t="s">
        <v>1509</v>
      </c>
      <c r="N305" s="50" t="s">
        <v>1509</v>
      </c>
    </row>
    <row r="306" spans="1:14" ht="12.75">
      <c r="A306" s="106" t="s">
        <v>766</v>
      </c>
      <c r="B306" s="3" t="s">
        <v>135</v>
      </c>
      <c r="C306" s="50" t="str">
        <f t="shared" si="25"/>
        <v>free agent</v>
      </c>
      <c r="E306" s="105"/>
      <c r="F306" s="105"/>
      <c r="G306" s="50" t="str">
        <f t="shared" si="24"/>
        <v>Coquillette, Trace (free agent)</v>
      </c>
      <c r="H306" s="95">
        <f t="shared" si="26"/>
      </c>
      <c r="I306" s="95">
        <f t="shared" si="27"/>
      </c>
      <c r="J306" s="95">
        <f t="shared" si="28"/>
      </c>
      <c r="K306" s="95">
        <f t="shared" si="29"/>
      </c>
      <c r="L306" s="50" t="s">
        <v>1509</v>
      </c>
      <c r="M306" s="95"/>
      <c r="N306" s="50" t="s">
        <v>1509</v>
      </c>
    </row>
    <row r="307" spans="1:14" ht="12.75">
      <c r="A307" s="50" t="s">
        <v>818</v>
      </c>
      <c r="B307" s="3" t="s">
        <v>135</v>
      </c>
      <c r="C307" s="50" t="str">
        <f t="shared" si="25"/>
        <v>ARB-Y6</v>
      </c>
      <c r="D307" s="50" t="str">
        <f>Aaron!$P$2</f>
        <v>Virginia</v>
      </c>
      <c r="E307" s="97">
        <v>38322</v>
      </c>
      <c r="F307" s="97" t="s">
        <v>2801</v>
      </c>
      <c r="G307" s="50" t="str">
        <f t="shared" si="24"/>
        <v>Cora, Alex (ARB-Y6)</v>
      </c>
      <c r="H307" s="95">
        <f t="shared" si="26"/>
      </c>
      <c r="I307" s="95">
        <f t="shared" si="27"/>
      </c>
      <c r="J307" s="95">
        <f t="shared" si="28"/>
      </c>
      <c r="K307" s="95">
        <f t="shared" si="29"/>
      </c>
      <c r="L307" s="50" t="s">
        <v>827</v>
      </c>
      <c r="M307" s="57">
        <v>1225000</v>
      </c>
      <c r="N307" s="50" t="s">
        <v>710</v>
      </c>
    </row>
    <row r="308" spans="1:18" ht="12.75">
      <c r="A308" s="106" t="s">
        <v>2189</v>
      </c>
      <c r="B308" s="3" t="s">
        <v>1469</v>
      </c>
      <c r="C308" s="50" t="str">
        <f t="shared" si="25"/>
        <v>Y2</v>
      </c>
      <c r="D308" s="50" t="str">
        <f>Aaron!$A$2</f>
        <v>Annadale</v>
      </c>
      <c r="E308" s="97">
        <v>38384</v>
      </c>
      <c r="F308" s="97" t="s">
        <v>278</v>
      </c>
      <c r="G308" s="50" t="str">
        <f t="shared" si="24"/>
        <v>Cordero, Chad (Y2)</v>
      </c>
      <c r="H308" s="95">
        <f t="shared" si="26"/>
        <v>300000</v>
      </c>
      <c r="I308" s="95">
        <f t="shared" si="27"/>
        <v>400000</v>
      </c>
      <c r="J308" s="95">
        <f t="shared" si="28"/>
      </c>
      <c r="K308" s="95">
        <f t="shared" si="29"/>
      </c>
      <c r="L308" s="50" t="s">
        <v>3181</v>
      </c>
      <c r="M308" s="57">
        <v>200000</v>
      </c>
      <c r="N308" s="50" t="s">
        <v>3182</v>
      </c>
      <c r="O308" s="57">
        <v>300000</v>
      </c>
      <c r="P308" s="50" t="s">
        <v>3183</v>
      </c>
      <c r="Q308" s="57">
        <v>400000</v>
      </c>
      <c r="R308" s="50" t="s">
        <v>828</v>
      </c>
    </row>
    <row r="309" spans="1:14" ht="12.75">
      <c r="A309" s="50" t="s">
        <v>1636</v>
      </c>
      <c r="B309" s="3" t="s">
        <v>1469</v>
      </c>
      <c r="C309" s="50" t="str">
        <f t="shared" si="25"/>
        <v>ARB-Y6</v>
      </c>
      <c r="D309" s="50" t="str">
        <f>Ruth!$K$2</f>
        <v>Portland</v>
      </c>
      <c r="E309" s="97">
        <v>37653</v>
      </c>
      <c r="F309" s="97" t="s">
        <v>928</v>
      </c>
      <c r="G309" s="50" t="str">
        <f t="shared" si="24"/>
        <v>Cordero, Francisco (ARB-Y6)</v>
      </c>
      <c r="H309" s="95">
        <f t="shared" si="26"/>
      </c>
      <c r="I309" s="95">
        <f t="shared" si="27"/>
      </c>
      <c r="J309" s="95">
        <f t="shared" si="28"/>
      </c>
      <c r="K309" s="95">
        <f t="shared" si="29"/>
      </c>
      <c r="L309" s="50" t="s">
        <v>827</v>
      </c>
      <c r="M309" s="57">
        <v>1750000</v>
      </c>
      <c r="N309" s="50" t="s">
        <v>710</v>
      </c>
    </row>
    <row r="310" spans="1:14" ht="12.75">
      <c r="A310" s="50" t="s">
        <v>193</v>
      </c>
      <c r="B310" s="3" t="s">
        <v>135</v>
      </c>
      <c r="C310" s="50" t="str">
        <f t="shared" si="25"/>
        <v>free agent</v>
      </c>
      <c r="G310" s="50" t="str">
        <f t="shared" si="24"/>
        <v>Cordero, Wil (free agent)</v>
      </c>
      <c r="H310" s="95">
        <f t="shared" si="26"/>
      </c>
      <c r="I310" s="95">
        <f t="shared" si="27"/>
      </c>
      <c r="J310" s="95">
        <f t="shared" si="28"/>
      </c>
      <c r="K310" s="95">
        <f t="shared" si="29"/>
      </c>
      <c r="L310" s="50" t="s">
        <v>2816</v>
      </c>
      <c r="M310" s="57">
        <v>1250000</v>
      </c>
      <c r="N310" s="50" t="s">
        <v>1509</v>
      </c>
    </row>
    <row r="311" spans="1:14" ht="12.75">
      <c r="A311" s="50" t="s">
        <v>81</v>
      </c>
      <c r="B311" s="3" t="s">
        <v>135</v>
      </c>
      <c r="C311" s="50" t="str">
        <f t="shared" si="25"/>
        <v>free agent</v>
      </c>
      <c r="G311" s="50" t="str">
        <f t="shared" si="24"/>
        <v>Cordova, Marty (free agent)</v>
      </c>
      <c r="H311" s="95">
        <f t="shared" si="26"/>
      </c>
      <c r="I311" s="95">
        <f t="shared" si="27"/>
      </c>
      <c r="J311" s="95">
        <f t="shared" si="28"/>
      </c>
      <c r="K311" s="95">
        <f t="shared" si="29"/>
      </c>
      <c r="L311" s="50" t="s">
        <v>1509</v>
      </c>
      <c r="N311" s="50" t="s">
        <v>1509</v>
      </c>
    </row>
    <row r="312" spans="1:14" ht="12.75">
      <c r="A312" s="50" t="s">
        <v>1558</v>
      </c>
      <c r="B312" s="3" t="s">
        <v>1469</v>
      </c>
      <c r="C312" s="50" t="str">
        <f t="shared" si="25"/>
        <v>free agent</v>
      </c>
      <c r="G312" s="50" t="str">
        <f t="shared" si="24"/>
        <v>Corey, Mark (free agent)</v>
      </c>
      <c r="H312" s="95">
        <f t="shared" si="26"/>
      </c>
      <c r="I312" s="95">
        <f t="shared" si="27"/>
      </c>
      <c r="J312" s="95">
        <f t="shared" si="28"/>
      </c>
      <c r="K312" s="95">
        <f t="shared" si="29"/>
      </c>
      <c r="L312" s="50" t="s">
        <v>1509</v>
      </c>
      <c r="N312" s="50" t="s">
        <v>1509</v>
      </c>
    </row>
    <row r="313" spans="1:14" ht="12.75">
      <c r="A313" s="50" t="s">
        <v>2086</v>
      </c>
      <c r="B313" s="3" t="s">
        <v>1469</v>
      </c>
      <c r="C313" s="50" t="str">
        <f t="shared" si="25"/>
        <v>free agent</v>
      </c>
      <c r="G313" s="50" t="str">
        <f>CONCATENATE(A313," (",C313,")")</f>
        <v>Cormier, Lance (free agent)</v>
      </c>
      <c r="H313" s="95">
        <f t="shared" si="26"/>
      </c>
      <c r="I313" s="95">
        <f t="shared" si="27"/>
      </c>
      <c r="J313" s="95">
        <f t="shared" si="28"/>
      </c>
      <c r="K313" s="95">
        <f t="shared" si="29"/>
      </c>
      <c r="L313" s="50" t="s">
        <v>1509</v>
      </c>
      <c r="N313" s="50" t="s">
        <v>1509</v>
      </c>
    </row>
    <row r="314" spans="1:14" ht="12.75">
      <c r="A314" s="50" t="s">
        <v>131</v>
      </c>
      <c r="B314" s="3" t="s">
        <v>1469</v>
      </c>
      <c r="C314" s="50" t="str">
        <f t="shared" si="25"/>
        <v>free agent</v>
      </c>
      <c r="G314" s="50" t="str">
        <f t="shared" si="24"/>
        <v>Cormier, Rheal (free agent)</v>
      </c>
      <c r="H314" s="95">
        <f t="shared" si="26"/>
      </c>
      <c r="I314" s="95">
        <f t="shared" si="27"/>
      </c>
      <c r="J314" s="95">
        <f t="shared" si="28"/>
      </c>
      <c r="K314" s="95">
        <f t="shared" si="29"/>
      </c>
      <c r="L314" s="50" t="s">
        <v>2123</v>
      </c>
      <c r="M314" s="57">
        <v>2750000</v>
      </c>
      <c r="N314" s="50" t="s">
        <v>1509</v>
      </c>
    </row>
    <row r="315" spans="1:14" ht="12.75">
      <c r="A315" s="50" t="s">
        <v>1269</v>
      </c>
      <c r="B315" s="3" t="s">
        <v>1469</v>
      </c>
      <c r="C315" s="50" t="str">
        <f t="shared" si="25"/>
        <v>free agent</v>
      </c>
      <c r="G315" s="50" t="str">
        <f t="shared" si="24"/>
        <v>Cornejo, Nate (free agent)</v>
      </c>
      <c r="H315" s="95">
        <f t="shared" si="26"/>
      </c>
      <c r="I315" s="95">
        <f t="shared" si="27"/>
      </c>
      <c r="J315" s="95">
        <f t="shared" si="28"/>
      </c>
      <c r="K315" s="95">
        <f t="shared" si="29"/>
      </c>
      <c r="L315" s="50" t="s">
        <v>1509</v>
      </c>
      <c r="N315" s="50" t="s">
        <v>1509</v>
      </c>
    </row>
    <row r="316" spans="1:16" ht="12.75">
      <c r="A316" s="106" t="s">
        <v>698</v>
      </c>
      <c r="B316" s="3" t="s">
        <v>1469</v>
      </c>
      <c r="C316" s="50" t="str">
        <f t="shared" si="25"/>
        <v>Y3</v>
      </c>
      <c r="D316" s="50" t="str">
        <f>Cobb!$Z$2</f>
        <v>Waukesha</v>
      </c>
      <c r="E316" s="105">
        <v>38018</v>
      </c>
      <c r="F316" s="105" t="s">
        <v>2295</v>
      </c>
      <c r="G316" s="50" t="str">
        <f t="shared" si="24"/>
        <v>Correia, Kevin (Y3)</v>
      </c>
      <c r="H316" s="95">
        <f t="shared" si="26"/>
        <v>400000</v>
      </c>
      <c r="I316" s="95">
        <f t="shared" si="27"/>
      </c>
      <c r="J316" s="95">
        <f t="shared" si="28"/>
      </c>
      <c r="K316" s="95">
        <f t="shared" si="29"/>
      </c>
      <c r="L316" s="50" t="s">
        <v>3182</v>
      </c>
      <c r="M316" s="57">
        <v>300000</v>
      </c>
      <c r="N316" s="50" t="s">
        <v>3183</v>
      </c>
      <c r="O316" s="57">
        <v>400000</v>
      </c>
      <c r="P316" s="50" t="s">
        <v>828</v>
      </c>
    </row>
    <row r="317" spans="1:15" ht="12.75">
      <c r="A317" s="50" t="s">
        <v>1253</v>
      </c>
      <c r="B317" s="3" t="s">
        <v>135</v>
      </c>
      <c r="C317" s="50" t="str">
        <f t="shared" si="25"/>
        <v>MM</v>
      </c>
      <c r="D317" s="50" t="str">
        <f>Aaron!$Z$2</f>
        <v>Port Richey</v>
      </c>
      <c r="E317" s="97">
        <v>38384</v>
      </c>
      <c r="F317" s="97" t="s">
        <v>2671</v>
      </c>
      <c r="G317" s="50" t="str">
        <f t="shared" si="24"/>
        <v>Costa, Shane (MM)</v>
      </c>
      <c r="H317" s="95">
        <f t="shared" si="26"/>
        <v>100000</v>
      </c>
      <c r="I317" s="95">
        <f t="shared" si="27"/>
      </c>
      <c r="J317" s="95">
        <f t="shared" si="28"/>
      </c>
      <c r="K317" s="95">
        <f t="shared" si="29"/>
      </c>
      <c r="L317" s="50" t="s">
        <v>3060</v>
      </c>
      <c r="N317" s="50" t="s">
        <v>3180</v>
      </c>
      <c r="O317" s="95">
        <v>100000</v>
      </c>
    </row>
    <row r="318" spans="1:18" ht="12.75">
      <c r="A318" s="106" t="s">
        <v>2184</v>
      </c>
      <c r="B318" s="3" t="s">
        <v>1469</v>
      </c>
      <c r="C318" s="50" t="str">
        <f t="shared" si="25"/>
        <v>Y2</v>
      </c>
      <c r="D318" s="50" t="str">
        <f>Aaron!$F$2</f>
        <v>Buckeye</v>
      </c>
      <c r="E318" s="97">
        <v>38139</v>
      </c>
      <c r="F318" s="97" t="s">
        <v>604</v>
      </c>
      <c r="G318" s="50" t="str">
        <f t="shared" si="24"/>
        <v>Cotts, Neal (Y2)</v>
      </c>
      <c r="H318" s="95">
        <f t="shared" si="26"/>
        <v>300000</v>
      </c>
      <c r="I318" s="95">
        <f t="shared" si="27"/>
        <v>400000</v>
      </c>
      <c r="J318" s="95">
        <f t="shared" si="28"/>
      </c>
      <c r="K318" s="95">
        <f t="shared" si="29"/>
      </c>
      <c r="L318" s="50" t="s">
        <v>3181</v>
      </c>
      <c r="M318" s="57">
        <v>200000</v>
      </c>
      <c r="N318" s="50" t="s">
        <v>3182</v>
      </c>
      <c r="O318" s="57">
        <v>300000</v>
      </c>
      <c r="P318" s="50" t="s">
        <v>3183</v>
      </c>
      <c r="Q318" s="57">
        <v>400000</v>
      </c>
      <c r="R318" s="50" t="s">
        <v>828</v>
      </c>
    </row>
    <row r="319" spans="1:14" ht="12.75">
      <c r="A319" s="50" t="s">
        <v>2248</v>
      </c>
      <c r="B319" s="3" t="s">
        <v>135</v>
      </c>
      <c r="C319" s="50" t="str">
        <f t="shared" si="25"/>
        <v>free agent</v>
      </c>
      <c r="G319" s="50" t="str">
        <f t="shared" si="24"/>
        <v>Counsell, Craig (free agent)</v>
      </c>
      <c r="H319" s="95">
        <f t="shared" si="26"/>
      </c>
      <c r="I319" s="95">
        <f t="shared" si="27"/>
      </c>
      <c r="J319" s="95">
        <f t="shared" si="28"/>
      </c>
      <c r="K319" s="95">
        <f t="shared" si="29"/>
      </c>
      <c r="L319" s="50" t="s">
        <v>1808</v>
      </c>
      <c r="M319" s="95">
        <v>800000</v>
      </c>
      <c r="N319" s="50" t="s">
        <v>1509</v>
      </c>
    </row>
    <row r="320" spans="1:14" ht="12.75">
      <c r="A320" s="50" t="s">
        <v>819</v>
      </c>
      <c r="B320" s="3" t="s">
        <v>135</v>
      </c>
      <c r="C320" s="50" t="str">
        <f t="shared" si="25"/>
        <v>free agent</v>
      </c>
      <c r="G320" s="50" t="str">
        <f t="shared" si="24"/>
        <v>Cox, Steve (free agent)</v>
      </c>
      <c r="H320" s="95">
        <f t="shared" si="26"/>
      </c>
      <c r="I320" s="95">
        <f t="shared" si="27"/>
      </c>
      <c r="J320" s="95">
        <f t="shared" si="28"/>
      </c>
      <c r="K320" s="95">
        <f t="shared" si="29"/>
      </c>
      <c r="L320" s="50" t="s">
        <v>1509</v>
      </c>
      <c r="N320" s="50" t="s">
        <v>1509</v>
      </c>
    </row>
    <row r="321" spans="1:20" ht="12.75">
      <c r="A321" s="106" t="s">
        <v>1840</v>
      </c>
      <c r="B321" s="3" t="s">
        <v>1469</v>
      </c>
      <c r="C321" s="50" t="str">
        <f t="shared" si="25"/>
        <v>Y1</v>
      </c>
      <c r="D321" s="50" t="str">
        <f>Ruth!$F$2</f>
        <v>Gotham City</v>
      </c>
      <c r="E321" s="105">
        <v>38018</v>
      </c>
      <c r="F321" s="105" t="s">
        <v>2295</v>
      </c>
      <c r="G321" s="50" t="str">
        <f t="shared" si="24"/>
        <v>Crain, Jesse (Y1)</v>
      </c>
      <c r="H321" s="95">
        <f t="shared" si="26"/>
        <v>200000</v>
      </c>
      <c r="I321" s="95">
        <f t="shared" si="27"/>
        <v>300000</v>
      </c>
      <c r="J321" s="95">
        <f t="shared" si="28"/>
        <v>400000</v>
      </c>
      <c r="K321" s="95">
        <f t="shared" si="29"/>
      </c>
      <c r="L321" s="50" t="s">
        <v>3180</v>
      </c>
      <c r="M321" s="95">
        <v>100000</v>
      </c>
      <c r="N321" s="50" t="s">
        <v>3181</v>
      </c>
      <c r="O321" s="57">
        <v>200000</v>
      </c>
      <c r="P321" s="50" t="s">
        <v>3182</v>
      </c>
      <c r="Q321" s="57">
        <v>300000</v>
      </c>
      <c r="R321" s="50" t="s">
        <v>3183</v>
      </c>
      <c r="S321" s="57">
        <v>400000</v>
      </c>
      <c r="T321" s="50" t="s">
        <v>828</v>
      </c>
    </row>
    <row r="322" spans="1:14" ht="12.75">
      <c r="A322" s="50" t="s">
        <v>2759</v>
      </c>
      <c r="B322" s="3" t="s">
        <v>135</v>
      </c>
      <c r="C322" s="50" t="str">
        <f t="shared" si="25"/>
        <v>ARB-Y4</v>
      </c>
      <c r="D322" s="50" t="str">
        <f>Aaron!$K$2</f>
        <v>Taggart</v>
      </c>
      <c r="E322" s="97">
        <v>37895</v>
      </c>
      <c r="F322" s="97" t="s">
        <v>1394</v>
      </c>
      <c r="G322" s="50" t="str">
        <f t="shared" si="24"/>
        <v>Crawford, Carl (ARB-Y4)</v>
      </c>
      <c r="H322" s="95">
        <f t="shared" si="26"/>
      </c>
      <c r="I322" s="95">
        <f t="shared" si="27"/>
      </c>
      <c r="J322" s="95">
        <f t="shared" si="28"/>
      </c>
      <c r="K322" s="95">
        <f t="shared" si="29"/>
      </c>
      <c r="L322" s="50" t="s">
        <v>3183</v>
      </c>
      <c r="M322" s="57">
        <v>400000</v>
      </c>
      <c r="N322" s="50" t="s">
        <v>828</v>
      </c>
    </row>
    <row r="323" spans="1:14" ht="12.75">
      <c r="A323" s="50" t="s">
        <v>2760</v>
      </c>
      <c r="B323" s="3" t="s">
        <v>135</v>
      </c>
      <c r="C323" s="50" t="str">
        <f aca="true" t="shared" si="30" ref="C323:C386">$N323</f>
        <v>ARB-Y4</v>
      </c>
      <c r="D323" s="50" t="str">
        <f>Mays!$Z$2</f>
        <v>West Oakland</v>
      </c>
      <c r="E323" s="97">
        <v>38322</v>
      </c>
      <c r="F323" s="97" t="s">
        <v>2799</v>
      </c>
      <c r="G323" s="50" t="str">
        <f aca="true" t="shared" si="31" ref="G323:G389">CONCATENATE(A323," (",C323,")")</f>
        <v>Crede, Joe (ARB-Y4)</v>
      </c>
      <c r="H323" s="95">
        <f aca="true" t="shared" si="32" ref="H323:H386">IF(ISBLANK($O323),"",$O323)</f>
      </c>
      <c r="I323" s="95">
        <f aca="true" t="shared" si="33" ref="I323:I386">IF(ISBLANK($Q323),"",$Q323)</f>
      </c>
      <c r="J323" s="95">
        <f aca="true" t="shared" si="34" ref="J323:J386">IF(ISBLANK($S323),"",$S323)</f>
      </c>
      <c r="K323" s="95">
        <f aca="true" t="shared" si="35" ref="K323:K386">IF(ISBLANK($U323),"",$U323)</f>
      </c>
      <c r="L323" s="50" t="s">
        <v>3183</v>
      </c>
      <c r="M323" s="57">
        <v>400000</v>
      </c>
      <c r="N323" s="50" t="s">
        <v>828</v>
      </c>
    </row>
    <row r="324" spans="1:14" ht="12.75">
      <c r="A324" s="50" t="s">
        <v>610</v>
      </c>
      <c r="B324" s="3" t="s">
        <v>1469</v>
      </c>
      <c r="C324" s="50" t="str">
        <f t="shared" si="30"/>
        <v>free agent</v>
      </c>
      <c r="G324" s="50" t="str">
        <f t="shared" si="31"/>
        <v>Creek, Doug (free agent)</v>
      </c>
      <c r="H324" s="95">
        <f t="shared" si="32"/>
      </c>
      <c r="I324" s="95">
        <f t="shared" si="33"/>
      </c>
      <c r="J324" s="95">
        <f t="shared" si="34"/>
      </c>
      <c r="K324" s="95">
        <f t="shared" si="35"/>
      </c>
      <c r="L324" s="50" t="s">
        <v>1509</v>
      </c>
      <c r="N324" s="50" t="s">
        <v>1509</v>
      </c>
    </row>
    <row r="325" spans="1:14" ht="12.75">
      <c r="A325" s="50" t="s">
        <v>2814</v>
      </c>
      <c r="B325" s="3" t="s">
        <v>135</v>
      </c>
      <c r="C325" s="50" t="str">
        <f t="shared" si="30"/>
        <v>free agent</v>
      </c>
      <c r="G325" s="50" t="str">
        <f t="shared" si="31"/>
        <v>Crespo, Cesar (free agent)</v>
      </c>
      <c r="H325" s="95">
        <f t="shared" si="32"/>
      </c>
      <c r="I325" s="95">
        <f t="shared" si="33"/>
      </c>
      <c r="J325" s="95">
        <f t="shared" si="34"/>
      </c>
      <c r="K325" s="95">
        <f t="shared" si="35"/>
      </c>
      <c r="L325" s="50" t="s">
        <v>1509</v>
      </c>
      <c r="N325" s="50" t="s">
        <v>1509</v>
      </c>
    </row>
    <row r="326" spans="1:14" ht="12.75">
      <c r="A326" s="50" t="s">
        <v>1270</v>
      </c>
      <c r="B326" s="3" t="s">
        <v>1469</v>
      </c>
      <c r="C326" s="50" t="str">
        <f t="shared" si="30"/>
        <v>free agent</v>
      </c>
      <c r="G326" s="50" t="str">
        <f t="shared" si="31"/>
        <v>Cressend, Jack (free agent)</v>
      </c>
      <c r="H326" s="95">
        <f t="shared" si="32"/>
      </c>
      <c r="I326" s="95">
        <f t="shared" si="33"/>
      </c>
      <c r="J326" s="95">
        <f t="shared" si="34"/>
      </c>
      <c r="K326" s="95">
        <f t="shared" si="35"/>
      </c>
      <c r="L326" s="50" t="s">
        <v>2818</v>
      </c>
      <c r="M326" s="57">
        <v>900000</v>
      </c>
      <c r="N326" s="50" t="s">
        <v>1509</v>
      </c>
    </row>
    <row r="327" spans="1:14" ht="12.75">
      <c r="A327" s="50" t="s">
        <v>2761</v>
      </c>
      <c r="B327" s="3" t="s">
        <v>135</v>
      </c>
      <c r="C327" s="50" t="str">
        <f t="shared" si="30"/>
        <v>ARB-Y4</v>
      </c>
      <c r="D327" s="50" t="str">
        <f>Ruth!$P$2</f>
        <v>San Bernardino</v>
      </c>
      <c r="E327" s="97">
        <v>37653</v>
      </c>
      <c r="F327" s="97" t="s">
        <v>928</v>
      </c>
      <c r="G327" s="50" t="str">
        <f t="shared" si="31"/>
        <v>Crisp, Covelli (ARB-Y4)</v>
      </c>
      <c r="H327" s="95">
        <f t="shared" si="32"/>
      </c>
      <c r="I327" s="95">
        <f t="shared" si="33"/>
      </c>
      <c r="J327" s="95">
        <f t="shared" si="34"/>
      </c>
      <c r="K327" s="95">
        <f t="shared" si="35"/>
      </c>
      <c r="L327" s="50" t="s">
        <v>3183</v>
      </c>
      <c r="M327" s="57">
        <v>400000</v>
      </c>
      <c r="N327" s="50" t="s">
        <v>828</v>
      </c>
    </row>
    <row r="328" spans="1:14" ht="12.75">
      <c r="A328" s="50" t="s">
        <v>2988</v>
      </c>
      <c r="B328" s="3" t="s">
        <v>135</v>
      </c>
      <c r="C328" s="50" t="str">
        <f t="shared" si="30"/>
        <v>free agent</v>
      </c>
      <c r="G328" s="50" t="str">
        <f t="shared" si="31"/>
        <v>Cromer, Tripp (free agent)</v>
      </c>
      <c r="H328" s="95">
        <f t="shared" si="32"/>
      </c>
      <c r="I328" s="95">
        <f t="shared" si="33"/>
      </c>
      <c r="J328" s="95">
        <f t="shared" si="34"/>
      </c>
      <c r="K328" s="95">
        <f t="shared" si="35"/>
      </c>
      <c r="L328" s="50" t="s">
        <v>1509</v>
      </c>
      <c r="N328" s="50" t="s">
        <v>1509</v>
      </c>
    </row>
    <row r="329" spans="1:18" ht="12.75">
      <c r="A329" s="50" t="s">
        <v>1869</v>
      </c>
      <c r="B329" s="3" t="s">
        <v>135</v>
      </c>
      <c r="C329" s="50" t="str">
        <f t="shared" si="30"/>
        <v>Y2</v>
      </c>
      <c r="D329" s="50" t="str">
        <f>Aaron!$U$2</f>
        <v>Lafontaine Park</v>
      </c>
      <c r="E329" s="97">
        <v>37653</v>
      </c>
      <c r="F329" s="97" t="s">
        <v>928</v>
      </c>
      <c r="G329" s="50" t="str">
        <f t="shared" si="31"/>
        <v>Crosby, Bobby (Y2)</v>
      </c>
      <c r="H329" s="95">
        <f t="shared" si="32"/>
        <v>300000</v>
      </c>
      <c r="I329" s="95">
        <f t="shared" si="33"/>
        <v>400000</v>
      </c>
      <c r="J329" s="95">
        <f t="shared" si="34"/>
      </c>
      <c r="K329" s="95">
        <f t="shared" si="35"/>
      </c>
      <c r="L329" s="50" t="s">
        <v>3181</v>
      </c>
      <c r="M329" s="57">
        <v>200000</v>
      </c>
      <c r="N329" s="50" t="s">
        <v>3182</v>
      </c>
      <c r="O329" s="57">
        <v>300000</v>
      </c>
      <c r="P329" s="50" t="s">
        <v>3183</v>
      </c>
      <c r="Q329" s="57">
        <v>400000</v>
      </c>
      <c r="R329" s="50" t="s">
        <v>828</v>
      </c>
    </row>
    <row r="330" spans="1:15" ht="12.75">
      <c r="A330" s="50" t="s">
        <v>1424</v>
      </c>
      <c r="B330" s="3" t="s">
        <v>1469</v>
      </c>
      <c r="C330" s="50" t="str">
        <f t="shared" si="30"/>
        <v>MM</v>
      </c>
      <c r="D330" s="50" t="str">
        <f>Mays!$Z$2</f>
        <v>West Oakland</v>
      </c>
      <c r="E330" s="97">
        <v>38384</v>
      </c>
      <c r="F330" s="97" t="s">
        <v>2671</v>
      </c>
      <c r="G330" s="50" t="str">
        <f t="shared" si="31"/>
        <v>Cruceta, Francisco (MM)</v>
      </c>
      <c r="H330" s="95">
        <f t="shared" si="32"/>
        <v>100000</v>
      </c>
      <c r="I330" s="95">
        <f t="shared" si="33"/>
      </c>
      <c r="J330" s="95">
        <f t="shared" si="34"/>
      </c>
      <c r="K330" s="95">
        <f t="shared" si="35"/>
      </c>
      <c r="L330" s="50" t="s">
        <v>3180</v>
      </c>
      <c r="M330" s="95">
        <v>100000</v>
      </c>
      <c r="N330" s="50" t="s">
        <v>3180</v>
      </c>
      <c r="O330" s="95">
        <v>100000</v>
      </c>
    </row>
    <row r="331" spans="1:14" ht="12.75">
      <c r="A331" s="50" t="s">
        <v>2044</v>
      </c>
      <c r="B331" s="3" t="s">
        <v>1469</v>
      </c>
      <c r="C331" s="50" t="str">
        <f t="shared" si="30"/>
        <v>free agent</v>
      </c>
      <c r="G331" s="50" t="str">
        <f t="shared" si="31"/>
        <v>Crudale, Mike (free agent)</v>
      </c>
      <c r="H331" s="95">
        <f t="shared" si="32"/>
      </c>
      <c r="I331" s="95">
        <f t="shared" si="33"/>
      </c>
      <c r="J331" s="95">
        <f t="shared" si="34"/>
      </c>
      <c r="K331" s="95">
        <f t="shared" si="35"/>
      </c>
      <c r="L331" s="50" t="s">
        <v>1509</v>
      </c>
      <c r="N331" s="50" t="s">
        <v>1509</v>
      </c>
    </row>
    <row r="332" spans="1:14" ht="12.75">
      <c r="A332" s="50" t="s">
        <v>2458</v>
      </c>
      <c r="B332" s="3" t="s">
        <v>135</v>
      </c>
      <c r="C332" s="50" t="str">
        <f t="shared" si="30"/>
        <v>free agent</v>
      </c>
      <c r="G332" s="50" t="str">
        <f t="shared" si="31"/>
        <v>Cruz Jr, Jose (free agent)</v>
      </c>
      <c r="H332" s="95">
        <f t="shared" si="32"/>
      </c>
      <c r="I332" s="95">
        <f t="shared" si="33"/>
      </c>
      <c r="J332" s="95">
        <f t="shared" si="34"/>
      </c>
      <c r="K332" s="95">
        <f t="shared" si="35"/>
      </c>
      <c r="L332" s="50" t="s">
        <v>1384</v>
      </c>
      <c r="M332" s="95">
        <v>1900000</v>
      </c>
      <c r="N332" s="50" t="s">
        <v>1509</v>
      </c>
    </row>
    <row r="333" spans="1:16" ht="12.75">
      <c r="A333" s="50" t="s">
        <v>2428</v>
      </c>
      <c r="B333" s="3" t="s">
        <v>135</v>
      </c>
      <c r="C333" s="50" t="str">
        <f t="shared" si="30"/>
        <v>2,F2-1.402M</v>
      </c>
      <c r="D333" s="50" t="str">
        <f>Mays!$Z$2</f>
        <v>West Oakland</v>
      </c>
      <c r="E333" s="97">
        <v>38323</v>
      </c>
      <c r="F333" s="97" t="s">
        <v>948</v>
      </c>
      <c r="G333" s="50" t="str">
        <f t="shared" si="31"/>
        <v>Cruz, Deivi (2,F2-1.402M)</v>
      </c>
      <c r="H333" s="95">
        <f t="shared" si="32"/>
        <v>701000</v>
      </c>
      <c r="I333" s="95">
        <f t="shared" si="33"/>
      </c>
      <c r="J333" s="95">
        <f t="shared" si="34"/>
      </c>
      <c r="K333" s="95">
        <f t="shared" si="35"/>
      </c>
      <c r="L333" s="50" t="s">
        <v>2124</v>
      </c>
      <c r="M333" s="57">
        <v>701000</v>
      </c>
      <c r="N333" s="50" t="s">
        <v>2125</v>
      </c>
      <c r="O333" s="57">
        <v>701000</v>
      </c>
      <c r="P333" s="50" t="s">
        <v>1509</v>
      </c>
    </row>
    <row r="334" spans="1:14" ht="12.75">
      <c r="A334" s="50" t="s">
        <v>2815</v>
      </c>
      <c r="B334" s="3" t="s">
        <v>135</v>
      </c>
      <c r="C334" s="50" t="str">
        <f t="shared" si="30"/>
        <v>free agent</v>
      </c>
      <c r="G334" s="50" t="str">
        <f t="shared" si="31"/>
        <v>Cruz, Jacob (free agent)</v>
      </c>
      <c r="H334" s="95">
        <f t="shared" si="32"/>
      </c>
      <c r="I334" s="95">
        <f t="shared" si="33"/>
      </c>
      <c r="J334" s="95">
        <f t="shared" si="34"/>
      </c>
      <c r="K334" s="95">
        <f t="shared" si="35"/>
      </c>
      <c r="L334" s="50" t="s">
        <v>1509</v>
      </c>
      <c r="N334" s="50" t="s">
        <v>1509</v>
      </c>
    </row>
    <row r="335" spans="1:14" ht="12.75">
      <c r="A335" s="50" t="s">
        <v>1271</v>
      </c>
      <c r="B335" s="3" t="s">
        <v>1469</v>
      </c>
      <c r="C335" s="50" t="str">
        <f t="shared" si="30"/>
        <v>ARB-Y5</v>
      </c>
      <c r="D335" s="50" t="str">
        <f>Ruth!$A$2</f>
        <v>Plum Island</v>
      </c>
      <c r="E335" s="97">
        <v>38322</v>
      </c>
      <c r="F335" s="97" t="s">
        <v>2798</v>
      </c>
      <c r="G335" s="50" t="str">
        <f t="shared" si="31"/>
        <v>Cruz, Juan (ARB-Y5)</v>
      </c>
      <c r="H335" s="95">
        <f t="shared" si="32"/>
      </c>
      <c r="I335" s="95">
        <f t="shared" si="33"/>
      </c>
      <c r="J335" s="95">
        <f t="shared" si="34"/>
      </c>
      <c r="K335" s="95">
        <f t="shared" si="35"/>
      </c>
      <c r="L335" s="50" t="s">
        <v>2311</v>
      </c>
      <c r="M335" s="57">
        <v>800000</v>
      </c>
      <c r="N335" s="50" t="s">
        <v>709</v>
      </c>
    </row>
    <row r="336" spans="1:15" ht="12.75">
      <c r="A336" s="50" t="s">
        <v>2233</v>
      </c>
      <c r="B336" s="3" t="s">
        <v>135</v>
      </c>
      <c r="C336" s="50" t="str">
        <f t="shared" si="30"/>
        <v>MM</v>
      </c>
      <c r="D336" s="50" t="str">
        <f>Cobb!$Z$2</f>
        <v>Waukesha</v>
      </c>
      <c r="E336" s="97">
        <v>38384</v>
      </c>
      <c r="F336" s="97" t="s">
        <v>2671</v>
      </c>
      <c r="G336" s="50" t="str">
        <f t="shared" si="31"/>
        <v>Cruz, Nelson (MM)</v>
      </c>
      <c r="H336" s="95">
        <f t="shared" si="32"/>
        <v>100000</v>
      </c>
      <c r="I336" s="95">
        <f t="shared" si="33"/>
      </c>
      <c r="J336" s="95">
        <f t="shared" si="34"/>
      </c>
      <c r="K336" s="95">
        <f t="shared" si="35"/>
      </c>
      <c r="L336" s="50" t="s">
        <v>3060</v>
      </c>
      <c r="N336" s="50" t="s">
        <v>3180</v>
      </c>
      <c r="O336" s="95">
        <v>100000</v>
      </c>
    </row>
    <row r="337" spans="1:14" ht="12.75">
      <c r="A337" s="50" t="s">
        <v>2233</v>
      </c>
      <c r="B337" s="3" t="s">
        <v>1469</v>
      </c>
      <c r="C337" s="50" t="str">
        <f t="shared" si="30"/>
        <v>free agent</v>
      </c>
      <c r="G337" s="50" t="str">
        <f t="shared" si="31"/>
        <v>Cruz, Nelson (free agent)</v>
      </c>
      <c r="H337" s="95">
        <f t="shared" si="32"/>
      </c>
      <c r="I337" s="95">
        <f t="shared" si="33"/>
      </c>
      <c r="J337" s="95">
        <f t="shared" si="34"/>
      </c>
      <c r="K337" s="95">
        <f t="shared" si="35"/>
      </c>
      <c r="L337" s="50" t="s">
        <v>1509</v>
      </c>
      <c r="N337" s="50" t="s">
        <v>1509</v>
      </c>
    </row>
    <row r="338" spans="1:14" ht="12.75">
      <c r="A338" s="50" t="s">
        <v>2087</v>
      </c>
      <c r="B338" s="3" t="s">
        <v>1469</v>
      </c>
      <c r="C338" s="50" t="str">
        <f t="shared" si="30"/>
        <v>free agent</v>
      </c>
      <c r="G338" s="50" t="str">
        <f>CONCATENATE(A338," (",C338,")")</f>
        <v>Cubillan, Darwin (free agent)</v>
      </c>
      <c r="H338" s="95">
        <f t="shared" si="32"/>
      </c>
      <c r="I338" s="95">
        <f t="shared" si="33"/>
      </c>
      <c r="J338" s="95">
        <f t="shared" si="34"/>
      </c>
      <c r="K338" s="95">
        <f t="shared" si="35"/>
      </c>
      <c r="L338" s="50" t="s">
        <v>1509</v>
      </c>
      <c r="N338" s="50" t="s">
        <v>1509</v>
      </c>
    </row>
    <row r="339" spans="1:14" ht="12.75">
      <c r="A339" s="50" t="s">
        <v>2762</v>
      </c>
      <c r="B339" s="3" t="s">
        <v>135</v>
      </c>
      <c r="C339" s="50" t="str">
        <f t="shared" si="30"/>
        <v>ARB-Y4</v>
      </c>
      <c r="D339" s="50" t="str">
        <f>Ruth!$F$2</f>
        <v>Gotham City</v>
      </c>
      <c r="E339" s="97">
        <v>37653</v>
      </c>
      <c r="F339" s="97" t="s">
        <v>928</v>
      </c>
      <c r="G339" s="50" t="str">
        <f t="shared" si="31"/>
        <v>Cuddyer, Mike (ARB-Y4)</v>
      </c>
      <c r="H339" s="95">
        <f t="shared" si="32"/>
      </c>
      <c r="I339" s="95">
        <f t="shared" si="33"/>
      </c>
      <c r="J339" s="95">
        <f t="shared" si="34"/>
      </c>
      <c r="K339" s="95">
        <f t="shared" si="35"/>
      </c>
      <c r="L339" s="50" t="s">
        <v>3183</v>
      </c>
      <c r="M339" s="57">
        <v>400000</v>
      </c>
      <c r="N339" s="50" t="s">
        <v>828</v>
      </c>
    </row>
    <row r="340" spans="1:14" ht="12.75">
      <c r="A340" s="50" t="s">
        <v>2088</v>
      </c>
      <c r="B340" s="3" t="s">
        <v>135</v>
      </c>
      <c r="C340" s="50" t="str">
        <f t="shared" si="30"/>
        <v>free agent</v>
      </c>
      <c r="G340" s="50" t="str">
        <f>CONCATENATE(A340," (",C340,")")</f>
        <v>Cummings, Midre (free agent)</v>
      </c>
      <c r="H340" s="95">
        <f t="shared" si="32"/>
      </c>
      <c r="I340" s="95">
        <f t="shared" si="33"/>
      </c>
      <c r="J340" s="95">
        <f t="shared" si="34"/>
      </c>
      <c r="K340" s="95">
        <f t="shared" si="35"/>
      </c>
      <c r="L340" s="50" t="s">
        <v>1509</v>
      </c>
      <c r="N340" s="50" t="s">
        <v>1509</v>
      </c>
    </row>
    <row r="341" spans="1:14" ht="12.75">
      <c r="A341" s="50" t="s">
        <v>1323</v>
      </c>
      <c r="B341" s="3" t="s">
        <v>1469</v>
      </c>
      <c r="C341" s="50" t="str">
        <f t="shared" si="30"/>
        <v>free agent</v>
      </c>
      <c r="G341" s="50" t="str">
        <f t="shared" si="31"/>
        <v>Cunnane, Will (free agent)</v>
      </c>
      <c r="H341" s="95">
        <f t="shared" si="32"/>
      </c>
      <c r="I341" s="95">
        <f t="shared" si="33"/>
      </c>
      <c r="J341" s="95">
        <f t="shared" si="34"/>
      </c>
      <c r="K341" s="95">
        <f t="shared" si="35"/>
      </c>
      <c r="L341" s="50" t="s">
        <v>1509</v>
      </c>
      <c r="N341" s="50" t="s">
        <v>1509</v>
      </c>
    </row>
    <row r="342" spans="1:15" ht="12.75">
      <c r="A342" s="50" t="s">
        <v>846</v>
      </c>
      <c r="B342" s="3" t="s">
        <v>135</v>
      </c>
      <c r="C342" s="50" t="str">
        <f t="shared" si="30"/>
        <v>MM</v>
      </c>
      <c r="D342" s="50" t="str">
        <f>Mays!$U$2</f>
        <v>Torrington</v>
      </c>
      <c r="E342" s="97">
        <v>37653</v>
      </c>
      <c r="F342" s="97" t="s">
        <v>928</v>
      </c>
      <c r="G342" s="50" t="str">
        <f t="shared" si="31"/>
        <v>Cust, Jack (MM)</v>
      </c>
      <c r="H342" s="95">
        <f t="shared" si="32"/>
        <v>100000</v>
      </c>
      <c r="I342" s="95">
        <f t="shared" si="33"/>
      </c>
      <c r="J342" s="95">
        <f t="shared" si="34"/>
      </c>
      <c r="K342" s="95">
        <f t="shared" si="35"/>
      </c>
      <c r="L342" s="50" t="s">
        <v>3180</v>
      </c>
      <c r="M342" s="95">
        <v>100000</v>
      </c>
      <c r="N342" s="50" t="s">
        <v>3180</v>
      </c>
      <c r="O342" s="95">
        <v>100000</v>
      </c>
    </row>
    <row r="343" spans="1:14" ht="12.75">
      <c r="A343" s="50" t="s">
        <v>1233</v>
      </c>
      <c r="B343" s="3" t="s">
        <v>1471</v>
      </c>
      <c r="C343" s="50" t="str">
        <f t="shared" si="30"/>
        <v>min</v>
      </c>
      <c r="D343" s="50" t="str">
        <f>Aaron!$U$2</f>
        <v>Lafontaine Park</v>
      </c>
      <c r="E343" s="97">
        <v>38384</v>
      </c>
      <c r="F343" s="97" t="s">
        <v>2671</v>
      </c>
      <c r="G343" s="50" t="str">
        <f t="shared" si="31"/>
        <v>D' Antona, Jamie (min)</v>
      </c>
      <c r="H343" s="95">
        <f t="shared" si="32"/>
      </c>
      <c r="I343" s="95">
        <f t="shared" si="33"/>
      </c>
      <c r="J343" s="95">
        <f t="shared" si="34"/>
      </c>
      <c r="K343" s="95">
        <f t="shared" si="35"/>
      </c>
      <c r="L343" s="50" t="s">
        <v>3060</v>
      </c>
      <c r="N343" s="50" t="s">
        <v>3060</v>
      </c>
    </row>
    <row r="344" spans="1:14" ht="12.75">
      <c r="A344" s="50" t="s">
        <v>2209</v>
      </c>
      <c r="B344" s="3" t="s">
        <v>1469</v>
      </c>
      <c r="C344" s="50" t="str">
        <f t="shared" si="30"/>
        <v>free agent</v>
      </c>
      <c r="G344" s="50" t="str">
        <f t="shared" si="31"/>
        <v>Daal, Omar (free agent)</v>
      </c>
      <c r="H344" s="95">
        <f t="shared" si="32"/>
      </c>
      <c r="I344" s="95">
        <f t="shared" si="33"/>
      </c>
      <c r="J344" s="95">
        <f t="shared" si="34"/>
      </c>
      <c r="K344" s="95">
        <f t="shared" si="35"/>
      </c>
      <c r="L344" s="50" t="s">
        <v>1509</v>
      </c>
      <c r="N344" s="50" t="s">
        <v>1509</v>
      </c>
    </row>
    <row r="345" spans="1:14" ht="12.75">
      <c r="A345" s="50" t="s">
        <v>2089</v>
      </c>
      <c r="B345" s="3" t="s">
        <v>1469</v>
      </c>
      <c r="C345" s="50" t="str">
        <f t="shared" si="30"/>
        <v>free agent</v>
      </c>
      <c r="G345" s="50" t="str">
        <f>CONCATENATE(A345," (",C345,")")</f>
        <v>Daigle, Casey (free agent)</v>
      </c>
      <c r="H345" s="95">
        <f t="shared" si="32"/>
      </c>
      <c r="I345" s="95">
        <f t="shared" si="33"/>
      </c>
      <c r="J345" s="95">
        <f t="shared" si="34"/>
      </c>
      <c r="K345" s="95">
        <f t="shared" si="35"/>
      </c>
      <c r="L345" s="50" t="s">
        <v>1509</v>
      </c>
      <c r="N345" s="50" t="s">
        <v>1509</v>
      </c>
    </row>
    <row r="346" spans="1:14" ht="12.75">
      <c r="A346" s="50" t="s">
        <v>1007</v>
      </c>
      <c r="B346" s="3" t="s">
        <v>1469</v>
      </c>
      <c r="C346" s="50" t="str">
        <f t="shared" si="30"/>
        <v>free agent</v>
      </c>
      <c r="G346" s="50" t="str">
        <f t="shared" si="31"/>
        <v>D'Amico, Jeff (free agent)</v>
      </c>
      <c r="H346" s="95">
        <f t="shared" si="32"/>
      </c>
      <c r="I346" s="95">
        <f t="shared" si="33"/>
      </c>
      <c r="J346" s="95">
        <f t="shared" si="34"/>
      </c>
      <c r="K346" s="95">
        <f t="shared" si="35"/>
      </c>
      <c r="L346" s="50" t="s">
        <v>1509</v>
      </c>
      <c r="M346" s="95"/>
      <c r="N346" s="50" t="s">
        <v>1509</v>
      </c>
    </row>
    <row r="347" spans="1:18" ht="12.75">
      <c r="A347" s="50" t="s">
        <v>2850</v>
      </c>
      <c r="B347" s="3" t="s">
        <v>135</v>
      </c>
      <c r="C347" s="50" t="str">
        <f t="shared" si="30"/>
        <v>4,I5-14M</v>
      </c>
      <c r="D347" s="50" t="str">
        <f>Mays!$P$2</f>
        <v>Northwoods</v>
      </c>
      <c r="E347" s="97">
        <v>38353</v>
      </c>
      <c r="F347" s="97" t="s">
        <v>3108</v>
      </c>
      <c r="G347" s="50" t="str">
        <f t="shared" si="31"/>
        <v>Damon, Johnny (4,I5-14M)</v>
      </c>
      <c r="H347" s="95">
        <f t="shared" si="32"/>
        <v>2800000</v>
      </c>
      <c r="I347" s="95">
        <f t="shared" si="33"/>
        <v>2800000</v>
      </c>
      <c r="J347" s="95">
        <f t="shared" si="34"/>
      </c>
      <c r="K347" s="95">
        <f t="shared" si="35"/>
      </c>
      <c r="L347" s="50" t="s">
        <v>1396</v>
      </c>
      <c r="M347" s="95">
        <v>2800000</v>
      </c>
      <c r="N347" s="50" t="s">
        <v>1397</v>
      </c>
      <c r="O347" s="95">
        <v>2800000</v>
      </c>
      <c r="P347" s="50" t="s">
        <v>1398</v>
      </c>
      <c r="Q347" s="95">
        <v>2800000</v>
      </c>
      <c r="R347" s="50" t="s">
        <v>1509</v>
      </c>
    </row>
    <row r="348" spans="1:14" ht="12.75">
      <c r="A348" s="106" t="s">
        <v>719</v>
      </c>
      <c r="B348" s="3" t="s">
        <v>1471</v>
      </c>
      <c r="C348" s="50" t="str">
        <f t="shared" si="30"/>
        <v>min</v>
      </c>
      <c r="D348" s="50" t="str">
        <f>Mays!$A$2</f>
        <v>Aspen</v>
      </c>
      <c r="E348" s="105">
        <v>38018</v>
      </c>
      <c r="F348" s="105" t="s">
        <v>2295</v>
      </c>
      <c r="G348" s="50" t="str">
        <f t="shared" si="31"/>
        <v>Danks, John (min)</v>
      </c>
      <c r="H348" s="95">
        <f t="shared" si="32"/>
      </c>
      <c r="I348" s="95">
        <f t="shared" si="33"/>
      </c>
      <c r="J348" s="95">
        <f t="shared" si="34"/>
      </c>
      <c r="K348" s="95">
        <f t="shared" si="35"/>
      </c>
      <c r="L348" s="50" t="s">
        <v>3060</v>
      </c>
      <c r="N348" s="50" t="s">
        <v>3060</v>
      </c>
    </row>
    <row r="349" spans="1:14" ht="12.75">
      <c r="A349" s="50" t="s">
        <v>998</v>
      </c>
      <c r="B349" s="3" t="s">
        <v>1469</v>
      </c>
      <c r="C349" s="50" t="str">
        <f t="shared" si="30"/>
        <v>free agent</v>
      </c>
      <c r="G349" s="50" t="str">
        <f t="shared" si="31"/>
        <v>Darensbourg, Vic (free agent)</v>
      </c>
      <c r="H349" s="95">
        <f t="shared" si="32"/>
      </c>
      <c r="I349" s="95">
        <f t="shared" si="33"/>
      </c>
      <c r="J349" s="95">
        <f t="shared" si="34"/>
      </c>
      <c r="K349" s="95">
        <f t="shared" si="35"/>
      </c>
      <c r="L349" s="50" t="s">
        <v>1509</v>
      </c>
      <c r="N349" s="50" t="s">
        <v>1509</v>
      </c>
    </row>
    <row r="350" spans="1:14" ht="12.75">
      <c r="A350" s="50" t="s">
        <v>1481</v>
      </c>
      <c r="B350" s="3" t="s">
        <v>135</v>
      </c>
      <c r="C350" s="50" t="str">
        <f t="shared" si="30"/>
        <v>free agent</v>
      </c>
      <c r="G350" s="50" t="str">
        <f t="shared" si="31"/>
        <v>Daubach, Brian (free agent)</v>
      </c>
      <c r="H350" s="95">
        <f t="shared" si="32"/>
      </c>
      <c r="I350" s="95">
        <f t="shared" si="33"/>
      </c>
      <c r="J350" s="95">
        <f t="shared" si="34"/>
      </c>
      <c r="K350" s="95">
        <f t="shared" si="35"/>
      </c>
      <c r="L350" s="50" t="s">
        <v>1509</v>
      </c>
      <c r="N350" s="50" t="s">
        <v>1509</v>
      </c>
    </row>
    <row r="351" spans="1:16" ht="12.75">
      <c r="A351" s="106" t="s">
        <v>2090</v>
      </c>
      <c r="B351" s="3" t="s">
        <v>135</v>
      </c>
      <c r="C351" s="50" t="str">
        <f t="shared" si="30"/>
        <v>Y3</v>
      </c>
      <c r="D351" s="50" t="str">
        <f>Cobb!$A$2</f>
        <v>Silver</v>
      </c>
      <c r="E351" s="105">
        <v>38018</v>
      </c>
      <c r="F351" s="105" t="s">
        <v>2295</v>
      </c>
      <c r="G351" s="50" t="str">
        <f t="shared" si="31"/>
        <v>Davanon, Jeff (Y3)</v>
      </c>
      <c r="H351" s="95">
        <f t="shared" si="32"/>
        <v>400000</v>
      </c>
      <c r="I351" s="95">
        <f t="shared" si="33"/>
      </c>
      <c r="J351" s="95">
        <f t="shared" si="34"/>
      </c>
      <c r="K351" s="95">
        <f t="shared" si="35"/>
      </c>
      <c r="L351" s="50" t="s">
        <v>3182</v>
      </c>
      <c r="M351" s="57">
        <v>300000</v>
      </c>
      <c r="N351" s="50" t="s">
        <v>3183</v>
      </c>
      <c r="O351" s="57">
        <v>400000</v>
      </c>
      <c r="P351" s="50" t="s">
        <v>828</v>
      </c>
    </row>
    <row r="352" spans="1:14" ht="12.75">
      <c r="A352" s="50" t="s">
        <v>2234</v>
      </c>
      <c r="B352" s="3" t="s">
        <v>1469</v>
      </c>
      <c r="C352" s="50" t="str">
        <f t="shared" si="30"/>
        <v>free agent</v>
      </c>
      <c r="G352" s="50" t="str">
        <f t="shared" si="31"/>
        <v>Davey, Tom (free agent)</v>
      </c>
      <c r="H352" s="95">
        <f t="shared" si="32"/>
      </c>
      <c r="I352" s="95">
        <f t="shared" si="33"/>
      </c>
      <c r="J352" s="95">
        <f t="shared" si="34"/>
      </c>
      <c r="K352" s="95">
        <f t="shared" si="35"/>
      </c>
      <c r="L352" s="50" t="s">
        <v>1509</v>
      </c>
      <c r="N352" s="50" t="s">
        <v>1509</v>
      </c>
    </row>
    <row r="353" spans="1:20" ht="12.75">
      <c r="A353" s="50" t="s">
        <v>3151</v>
      </c>
      <c r="B353" s="3" t="s">
        <v>1469</v>
      </c>
      <c r="C353" s="50" t="str">
        <f t="shared" si="30"/>
        <v>Y1</v>
      </c>
      <c r="D353" s="50" t="str">
        <f>Cobb!$A$2</f>
        <v>Silver</v>
      </c>
      <c r="E353" s="97">
        <v>38384</v>
      </c>
      <c r="F353" s="97" t="s">
        <v>2671</v>
      </c>
      <c r="G353" s="50" t="str">
        <f t="shared" si="31"/>
        <v>Davies, Kyle (Y1)</v>
      </c>
      <c r="H353" s="95">
        <f t="shared" si="32"/>
        <v>200000</v>
      </c>
      <c r="I353" s="95">
        <f t="shared" si="33"/>
        <v>300000</v>
      </c>
      <c r="J353" s="95">
        <f t="shared" si="34"/>
        <v>400000</v>
      </c>
      <c r="K353" s="95">
        <f t="shared" si="35"/>
      </c>
      <c r="L353" s="50" t="s">
        <v>3060</v>
      </c>
      <c r="N353" s="50" t="s">
        <v>3181</v>
      </c>
      <c r="O353" s="57">
        <v>200000</v>
      </c>
      <c r="P353" s="50" t="s">
        <v>3182</v>
      </c>
      <c r="Q353" s="57">
        <v>300000</v>
      </c>
      <c r="R353" s="50" t="s">
        <v>3183</v>
      </c>
      <c r="S353" s="57">
        <v>400000</v>
      </c>
      <c r="T353" s="50" t="s">
        <v>828</v>
      </c>
    </row>
    <row r="354" spans="1:14" ht="12.75">
      <c r="A354" s="50" t="s">
        <v>1482</v>
      </c>
      <c r="B354" s="3" t="s">
        <v>135</v>
      </c>
      <c r="C354" s="50" t="str">
        <f t="shared" si="30"/>
        <v>ARB-Y7</v>
      </c>
      <c r="D354" s="50" t="str">
        <f>Ruth!$U$2</f>
        <v>Exeter</v>
      </c>
      <c r="E354" s="97">
        <v>37653</v>
      </c>
      <c r="F354" s="97" t="s">
        <v>928</v>
      </c>
      <c r="G354" s="50" t="str">
        <f t="shared" si="31"/>
        <v>Davis, Ben (ARB-Y7)</v>
      </c>
      <c r="H354" s="95">
        <f t="shared" si="32"/>
      </c>
      <c r="I354" s="95">
        <f t="shared" si="33"/>
      </c>
      <c r="J354" s="95">
        <f t="shared" si="34"/>
      </c>
      <c r="K354" s="95">
        <f t="shared" si="35"/>
      </c>
      <c r="L354" s="50" t="s">
        <v>2821</v>
      </c>
      <c r="M354" s="57">
        <v>1312500</v>
      </c>
      <c r="N354" s="50" t="s">
        <v>2820</v>
      </c>
    </row>
    <row r="355" spans="1:14" ht="12.75">
      <c r="A355" s="50" t="s">
        <v>1637</v>
      </c>
      <c r="B355" s="3" t="s">
        <v>1469</v>
      </c>
      <c r="C355" s="50" t="str">
        <f t="shared" si="30"/>
        <v>ARB-Y6</v>
      </c>
      <c r="D355" s="50" t="str">
        <f>Cobb!$K$2</f>
        <v>Rivendell</v>
      </c>
      <c r="E355" s="97">
        <v>37926</v>
      </c>
      <c r="F355" s="97" t="s">
        <v>1564</v>
      </c>
      <c r="G355" s="50" t="str">
        <f t="shared" si="31"/>
        <v>Davis, Doug (ARB-Y6)</v>
      </c>
      <c r="H355" s="95">
        <f t="shared" si="32"/>
      </c>
      <c r="I355" s="95">
        <f t="shared" si="33"/>
      </c>
      <c r="J355" s="95">
        <f t="shared" si="34"/>
      </c>
      <c r="K355" s="95">
        <f t="shared" si="35"/>
      </c>
      <c r="L355" s="50" t="s">
        <v>827</v>
      </c>
      <c r="M355" s="57">
        <v>2250000</v>
      </c>
      <c r="N355" s="50" t="s">
        <v>710</v>
      </c>
    </row>
    <row r="356" spans="1:15" ht="12.75">
      <c r="A356" s="50" t="s">
        <v>847</v>
      </c>
      <c r="B356" s="3" t="s">
        <v>135</v>
      </c>
      <c r="C356" s="50" t="str">
        <f t="shared" si="30"/>
        <v>MM</v>
      </c>
      <c r="D356" s="50" t="str">
        <f>Aaron!$U$2</f>
        <v>Lafontaine Park</v>
      </c>
      <c r="E356" s="97">
        <v>38261</v>
      </c>
      <c r="F356" s="97" t="s">
        <v>2240</v>
      </c>
      <c r="G356" s="50" t="str">
        <f t="shared" si="31"/>
        <v>Davis, J.J. (MM)</v>
      </c>
      <c r="H356" s="95">
        <f t="shared" si="32"/>
        <v>100000</v>
      </c>
      <c r="I356" s="95">
        <f t="shared" si="33"/>
      </c>
      <c r="J356" s="95">
        <f t="shared" si="34"/>
      </c>
      <c r="K356" s="95">
        <f t="shared" si="35"/>
      </c>
      <c r="L356" s="50" t="s">
        <v>3180</v>
      </c>
      <c r="M356" s="95">
        <v>100000</v>
      </c>
      <c r="N356" s="50" t="s">
        <v>3180</v>
      </c>
      <c r="O356" s="95">
        <v>100000</v>
      </c>
    </row>
    <row r="357" spans="1:16" ht="12.75">
      <c r="A357" s="50" t="s">
        <v>723</v>
      </c>
      <c r="B357" s="3" t="s">
        <v>1469</v>
      </c>
      <c r="C357" s="50" t="str">
        <f t="shared" si="30"/>
        <v>Y3</v>
      </c>
      <c r="D357" s="50" t="str">
        <f>Mays!$F$2</f>
        <v>Mansfield</v>
      </c>
      <c r="E357" s="97">
        <v>37653</v>
      </c>
      <c r="F357" s="97" t="s">
        <v>928</v>
      </c>
      <c r="G357" s="50" t="str">
        <f t="shared" si="31"/>
        <v>Davis, Jason (Y3)</v>
      </c>
      <c r="H357" s="95">
        <f t="shared" si="32"/>
        <v>400000</v>
      </c>
      <c r="I357" s="95">
        <f t="shared" si="33"/>
      </c>
      <c r="J357" s="95">
        <f t="shared" si="34"/>
      </c>
      <c r="K357" s="95">
        <f t="shared" si="35"/>
      </c>
      <c r="L357" s="50" t="s">
        <v>3182</v>
      </c>
      <c r="M357" s="57">
        <v>300000</v>
      </c>
      <c r="N357" s="50" t="s">
        <v>3183</v>
      </c>
      <c r="O357" s="57">
        <v>400000</v>
      </c>
      <c r="P357" s="50" t="s">
        <v>828</v>
      </c>
    </row>
    <row r="358" spans="1:14" ht="12.75">
      <c r="A358" s="50" t="s">
        <v>1272</v>
      </c>
      <c r="B358" s="3" t="s">
        <v>1469</v>
      </c>
      <c r="C358" s="50" t="str">
        <f t="shared" si="30"/>
        <v>free agent</v>
      </c>
      <c r="G358" s="50" t="str">
        <f t="shared" si="31"/>
        <v>Davis, Kane (free agent)</v>
      </c>
      <c r="H358" s="95">
        <f t="shared" si="32"/>
      </c>
      <c r="I358" s="95">
        <f t="shared" si="33"/>
      </c>
      <c r="J358" s="95">
        <f t="shared" si="34"/>
      </c>
      <c r="K358" s="95">
        <f t="shared" si="35"/>
      </c>
      <c r="L358" s="50" t="s">
        <v>1509</v>
      </c>
      <c r="N358" s="50" t="s">
        <v>1509</v>
      </c>
    </row>
    <row r="359" spans="1:14" ht="12.75">
      <c r="A359" s="50" t="s">
        <v>2045</v>
      </c>
      <c r="B359" s="3" t="s">
        <v>1469</v>
      </c>
      <c r="C359" s="50" t="str">
        <f t="shared" si="30"/>
        <v>ARB-Y4</v>
      </c>
      <c r="D359" s="50" t="str">
        <f>Mays!$F$2</f>
        <v>Mansfield</v>
      </c>
      <c r="E359" s="97">
        <v>37712</v>
      </c>
      <c r="F359" s="97" t="s">
        <v>1578</v>
      </c>
      <c r="G359" s="50" t="str">
        <f t="shared" si="31"/>
        <v>Day, Zach (ARB-Y4)</v>
      </c>
      <c r="H359" s="95">
        <f t="shared" si="32"/>
      </c>
      <c r="I359" s="95">
        <f t="shared" si="33"/>
      </c>
      <c r="J359" s="95">
        <f t="shared" si="34"/>
      </c>
      <c r="K359" s="95">
        <f t="shared" si="35"/>
      </c>
      <c r="L359" s="50" t="s">
        <v>3183</v>
      </c>
      <c r="M359" s="57">
        <v>400000</v>
      </c>
      <c r="N359" s="50" t="s">
        <v>828</v>
      </c>
    </row>
    <row r="360" spans="1:20" ht="12.75">
      <c r="A360" s="50" t="s">
        <v>748</v>
      </c>
      <c r="B360" s="3" t="s">
        <v>1469</v>
      </c>
      <c r="C360" s="50" t="str">
        <f t="shared" si="30"/>
        <v>Y1</v>
      </c>
      <c r="D360" s="50" t="str">
        <f>Mays!$A$2</f>
        <v>Aspen</v>
      </c>
      <c r="E360" s="97">
        <v>37653</v>
      </c>
      <c r="F360" s="97" t="s">
        <v>928</v>
      </c>
      <c r="G360" s="50" t="str">
        <f t="shared" si="31"/>
        <v>de la Rosa, Jorge (Y1)</v>
      </c>
      <c r="H360" s="95">
        <f t="shared" si="32"/>
        <v>200000</v>
      </c>
      <c r="I360" s="95">
        <f t="shared" si="33"/>
        <v>300000</v>
      </c>
      <c r="J360" s="95">
        <f t="shared" si="34"/>
        <v>400000</v>
      </c>
      <c r="K360" s="95">
        <f t="shared" si="35"/>
      </c>
      <c r="L360" s="50" t="s">
        <v>3180</v>
      </c>
      <c r="M360" s="95">
        <v>100000</v>
      </c>
      <c r="N360" s="50" t="s">
        <v>3181</v>
      </c>
      <c r="O360" s="57">
        <v>200000</v>
      </c>
      <c r="P360" s="50" t="s">
        <v>3182</v>
      </c>
      <c r="Q360" s="57">
        <v>300000</v>
      </c>
      <c r="R360" s="50" t="s">
        <v>3183</v>
      </c>
      <c r="S360" s="57">
        <v>400000</v>
      </c>
      <c r="T360" s="50" t="s">
        <v>828</v>
      </c>
    </row>
    <row r="361" spans="1:14" ht="12.75">
      <c r="A361" s="50" t="s">
        <v>1639</v>
      </c>
      <c r="B361" s="3" t="s">
        <v>1469</v>
      </c>
      <c r="C361" s="50" t="str">
        <f t="shared" si="30"/>
        <v>free agent</v>
      </c>
      <c r="G361" s="50" t="str">
        <f t="shared" si="31"/>
        <v>De Los Santos, Valerio (free agent)</v>
      </c>
      <c r="H361" s="95">
        <f t="shared" si="32"/>
      </c>
      <c r="I361" s="95">
        <f t="shared" si="33"/>
      </c>
      <c r="J361" s="95">
        <f t="shared" si="34"/>
      </c>
      <c r="K361" s="95">
        <f t="shared" si="35"/>
      </c>
      <c r="L361" s="50" t="s">
        <v>1509</v>
      </c>
      <c r="N361" s="50" t="s">
        <v>1509</v>
      </c>
    </row>
    <row r="362" spans="1:15" ht="12.75">
      <c r="A362" s="50" t="s">
        <v>991</v>
      </c>
      <c r="B362" s="3" t="s">
        <v>1469</v>
      </c>
      <c r="C362" s="50" t="str">
        <f t="shared" si="30"/>
        <v>MM</v>
      </c>
      <c r="D362" s="50" t="str">
        <f>Cobb!$F$2</f>
        <v>Greenville</v>
      </c>
      <c r="E362" s="97">
        <v>37653</v>
      </c>
      <c r="F362" s="97" t="s">
        <v>928</v>
      </c>
      <c r="G362" s="50" t="str">
        <f t="shared" si="31"/>
        <v>De Paula, Jorge (MM)</v>
      </c>
      <c r="H362" s="95">
        <f t="shared" si="32"/>
        <v>100000</v>
      </c>
      <c r="I362" s="95">
        <f t="shared" si="33"/>
      </c>
      <c r="J362" s="95">
        <f t="shared" si="34"/>
      </c>
      <c r="K362" s="95">
        <f t="shared" si="35"/>
      </c>
      <c r="L362" s="50" t="s">
        <v>3180</v>
      </c>
      <c r="M362" s="95">
        <v>100000</v>
      </c>
      <c r="N362" s="50" t="s">
        <v>3180</v>
      </c>
      <c r="O362" s="95">
        <v>100000</v>
      </c>
    </row>
    <row r="363" spans="1:14" ht="12.75">
      <c r="A363" s="50" t="s">
        <v>5</v>
      </c>
      <c r="B363" s="3" t="s">
        <v>135</v>
      </c>
      <c r="C363" s="50" t="str">
        <f t="shared" si="30"/>
        <v>free agent</v>
      </c>
      <c r="G363" s="50" t="str">
        <f t="shared" si="31"/>
        <v>Dehaan, Kory (free agent)</v>
      </c>
      <c r="H363" s="95">
        <f t="shared" si="32"/>
      </c>
      <c r="I363" s="95">
        <f t="shared" si="33"/>
      </c>
      <c r="J363" s="95">
        <f t="shared" si="34"/>
      </c>
      <c r="K363" s="95">
        <f t="shared" si="35"/>
      </c>
      <c r="L363" s="50" t="s">
        <v>1509</v>
      </c>
      <c r="N363" s="50" t="s">
        <v>1509</v>
      </c>
    </row>
    <row r="364" spans="1:18" ht="12.75">
      <c r="A364" s="50" t="s">
        <v>3028</v>
      </c>
      <c r="B364" s="3" t="s">
        <v>1469</v>
      </c>
      <c r="C364" s="50" t="str">
        <f t="shared" si="30"/>
        <v>2,F3-1M</v>
      </c>
      <c r="D364" s="50" t="str">
        <f>Cobb!$F$2</f>
        <v>Greenville</v>
      </c>
      <c r="E364" s="97">
        <v>38323</v>
      </c>
      <c r="F364" s="97" t="s">
        <v>948</v>
      </c>
      <c r="G364" s="50" t="str">
        <f t="shared" si="31"/>
        <v>DeJean, Mike (2,F3-1M)</v>
      </c>
      <c r="H364" s="95">
        <f t="shared" si="32"/>
        <v>333333</v>
      </c>
      <c r="I364" s="95">
        <f t="shared" si="33"/>
        <v>333333</v>
      </c>
      <c r="J364" s="95">
        <f t="shared" si="34"/>
      </c>
      <c r="K364" s="95">
        <f t="shared" si="35"/>
      </c>
      <c r="L364" s="50" t="s">
        <v>2013</v>
      </c>
      <c r="M364" s="57">
        <v>333334</v>
      </c>
      <c r="N364" s="50" t="s">
        <v>2015</v>
      </c>
      <c r="O364" s="57">
        <v>333333</v>
      </c>
      <c r="P364" s="50" t="s">
        <v>2014</v>
      </c>
      <c r="Q364" s="57">
        <v>333333</v>
      </c>
      <c r="R364" s="50" t="s">
        <v>1509</v>
      </c>
    </row>
    <row r="365" spans="1:18" ht="12.75">
      <c r="A365" s="106" t="s">
        <v>864</v>
      </c>
      <c r="B365" s="3" t="s">
        <v>135</v>
      </c>
      <c r="C365" s="50" t="str">
        <f t="shared" si="30"/>
        <v>Y2</v>
      </c>
      <c r="D365" s="50" t="str">
        <f>Ruth!$K$2</f>
        <v>Portland</v>
      </c>
      <c r="E365" s="105">
        <v>38018</v>
      </c>
      <c r="F365" s="105" t="s">
        <v>2295</v>
      </c>
      <c r="G365" s="50" t="str">
        <f t="shared" si="31"/>
        <v>DeJesus, David (Y2)</v>
      </c>
      <c r="H365" s="95">
        <f t="shared" si="32"/>
        <v>300000</v>
      </c>
      <c r="I365" s="95">
        <f t="shared" si="33"/>
        <v>400000</v>
      </c>
      <c r="J365" s="95">
        <f t="shared" si="34"/>
      </c>
      <c r="K365" s="95">
        <f t="shared" si="35"/>
      </c>
      <c r="L365" s="50" t="s">
        <v>3181</v>
      </c>
      <c r="M365" s="57">
        <v>200000</v>
      </c>
      <c r="N365" s="50" t="s">
        <v>3182</v>
      </c>
      <c r="O365" s="57">
        <v>300000</v>
      </c>
      <c r="P365" s="50" t="s">
        <v>3183</v>
      </c>
      <c r="Q365" s="57">
        <v>400000</v>
      </c>
      <c r="R365" s="50" t="s">
        <v>828</v>
      </c>
    </row>
    <row r="366" spans="1:14" ht="12.75">
      <c r="A366" s="50" t="s">
        <v>1602</v>
      </c>
      <c r="B366" s="3" t="s">
        <v>135</v>
      </c>
      <c r="C366" s="50" t="str">
        <f t="shared" si="30"/>
        <v>free agent</v>
      </c>
      <c r="G366" s="50" t="str">
        <f t="shared" si="31"/>
        <v>Delgado, Carlos (free agent)</v>
      </c>
      <c r="H366" s="95">
        <f t="shared" si="32"/>
      </c>
      <c r="I366" s="95">
        <f t="shared" si="33"/>
      </c>
      <c r="J366" s="95">
        <f t="shared" si="34"/>
      </c>
      <c r="K366" s="95">
        <f t="shared" si="35"/>
      </c>
      <c r="L366" s="50" t="s">
        <v>2884</v>
      </c>
      <c r="M366" s="95">
        <v>5000000</v>
      </c>
      <c r="N366" s="50" t="s">
        <v>1509</v>
      </c>
    </row>
    <row r="367" spans="1:14" ht="12.75">
      <c r="A367" s="50" t="s">
        <v>2325</v>
      </c>
      <c r="B367" s="3" t="s">
        <v>135</v>
      </c>
      <c r="C367" s="50" t="str">
        <f t="shared" si="30"/>
        <v>free agent</v>
      </c>
      <c r="G367" s="50" t="str">
        <f t="shared" si="31"/>
        <v>Delgado, Wilson (free agent)</v>
      </c>
      <c r="H367" s="95">
        <f t="shared" si="32"/>
      </c>
      <c r="I367" s="95">
        <f t="shared" si="33"/>
      </c>
      <c r="J367" s="95">
        <f t="shared" si="34"/>
      </c>
      <c r="K367" s="95">
        <f t="shared" si="35"/>
      </c>
      <c r="L367" s="50" t="s">
        <v>2025</v>
      </c>
      <c r="M367" s="57">
        <v>500000</v>
      </c>
      <c r="N367" s="50" t="s">
        <v>1509</v>
      </c>
    </row>
    <row r="368" spans="1:14" ht="12.75">
      <c r="A368" s="50" t="s">
        <v>2548</v>
      </c>
      <c r="B368" s="3" t="s">
        <v>135</v>
      </c>
      <c r="C368" s="50" t="str">
        <f t="shared" si="30"/>
        <v>free agent</v>
      </c>
      <c r="G368" s="50" t="str">
        <f t="shared" si="31"/>
        <v>Dellucci, Dave (free agent)</v>
      </c>
      <c r="H368" s="95">
        <f t="shared" si="32"/>
      </c>
      <c r="I368" s="95">
        <f t="shared" si="33"/>
      </c>
      <c r="J368" s="95">
        <f t="shared" si="34"/>
      </c>
      <c r="K368" s="95">
        <f t="shared" si="35"/>
      </c>
      <c r="L368" s="50" t="s">
        <v>2497</v>
      </c>
      <c r="M368" s="57">
        <v>355000</v>
      </c>
      <c r="N368" s="50" t="s">
        <v>1509</v>
      </c>
    </row>
    <row r="369" spans="1:16" ht="12.75">
      <c r="A369" s="50" t="s">
        <v>269</v>
      </c>
      <c r="B369" s="3" t="s">
        <v>1469</v>
      </c>
      <c r="C369" s="50" t="str">
        <f t="shared" si="30"/>
        <v>4,I4-5M</v>
      </c>
      <c r="D369" s="50" t="str">
        <f>Mays!$P$2</f>
        <v>Northwoods</v>
      </c>
      <c r="E369" s="97">
        <v>37653</v>
      </c>
      <c r="F369" s="97" t="s">
        <v>928</v>
      </c>
      <c r="G369" s="50" t="str">
        <f t="shared" si="31"/>
        <v>Dempster, Ryan (4,I4-5M)</v>
      </c>
      <c r="H369" s="95">
        <f t="shared" si="32"/>
        <v>1250000</v>
      </c>
      <c r="I369" s="95">
        <f t="shared" si="33"/>
      </c>
      <c r="J369" s="95">
        <f t="shared" si="34"/>
      </c>
      <c r="K369" s="95">
        <f t="shared" si="35"/>
      </c>
      <c r="L369" s="50" t="s">
        <v>3065</v>
      </c>
      <c r="M369" s="95">
        <v>1250000</v>
      </c>
      <c r="N369" s="50" t="s">
        <v>3066</v>
      </c>
      <c r="O369" s="95">
        <v>1250000</v>
      </c>
      <c r="P369" s="50" t="s">
        <v>1509</v>
      </c>
    </row>
    <row r="370" spans="1:15" ht="12.75">
      <c r="A370" s="50" t="s">
        <v>1252</v>
      </c>
      <c r="B370" s="3" t="s">
        <v>1469</v>
      </c>
      <c r="C370" s="50" t="str">
        <f t="shared" si="30"/>
        <v>MM</v>
      </c>
      <c r="D370" s="50" t="str">
        <f>Ruth!$A$2</f>
        <v>Plum Island</v>
      </c>
      <c r="E370" s="97">
        <v>38384</v>
      </c>
      <c r="F370" s="97" t="s">
        <v>2671</v>
      </c>
      <c r="G370" s="50" t="str">
        <f t="shared" si="31"/>
        <v>Denney, Kyle (MM)</v>
      </c>
      <c r="H370" s="95">
        <f t="shared" si="32"/>
        <v>100000</v>
      </c>
      <c r="I370" s="95">
        <f t="shared" si="33"/>
      </c>
      <c r="J370" s="95">
        <f t="shared" si="34"/>
      </c>
      <c r="K370" s="95">
        <f t="shared" si="35"/>
      </c>
      <c r="L370" s="50" t="s">
        <v>3180</v>
      </c>
      <c r="M370" s="95">
        <v>100000</v>
      </c>
      <c r="N370" s="50" t="s">
        <v>3180</v>
      </c>
      <c r="O370" s="95">
        <v>100000</v>
      </c>
    </row>
    <row r="371" spans="1:16" ht="12.75">
      <c r="A371" s="50" t="s">
        <v>197</v>
      </c>
      <c r="B371" s="3" t="s">
        <v>135</v>
      </c>
      <c r="C371" s="50" t="str">
        <f t="shared" si="30"/>
        <v>2,F2-500k</v>
      </c>
      <c r="D371" s="50" t="str">
        <f>Mays!$K$2</f>
        <v>Maryland</v>
      </c>
      <c r="E371" s="97">
        <v>38323</v>
      </c>
      <c r="F371" s="97" t="s">
        <v>948</v>
      </c>
      <c r="G371" s="50" t="str">
        <f t="shared" si="31"/>
        <v>Derosa, Mark (2,F2-500k)</v>
      </c>
      <c r="H371" s="95">
        <f t="shared" si="32"/>
        <v>250000</v>
      </c>
      <c r="I371" s="95">
        <f t="shared" si="33"/>
      </c>
      <c r="J371" s="95">
        <f t="shared" si="34"/>
      </c>
      <c r="K371" s="95">
        <f t="shared" si="35"/>
      </c>
      <c r="L371" s="50" t="s">
        <v>1066</v>
      </c>
      <c r="M371" s="57">
        <v>250000</v>
      </c>
      <c r="N371" s="50" t="s">
        <v>2886</v>
      </c>
      <c r="O371" s="57">
        <v>250000</v>
      </c>
      <c r="P371" s="50" t="s">
        <v>1509</v>
      </c>
    </row>
    <row r="372" spans="1:14" ht="12.75">
      <c r="A372" s="50" t="s">
        <v>3072</v>
      </c>
      <c r="B372" s="3" t="s">
        <v>135</v>
      </c>
      <c r="C372" s="50" t="str">
        <f t="shared" si="30"/>
        <v>free agent</v>
      </c>
      <c r="G372" s="50" t="str">
        <f t="shared" si="31"/>
        <v>Deshields, Delino (free agent)</v>
      </c>
      <c r="H372" s="95">
        <f t="shared" si="32"/>
      </c>
      <c r="I372" s="95">
        <f t="shared" si="33"/>
      </c>
      <c r="J372" s="95">
        <f t="shared" si="34"/>
      </c>
      <c r="K372" s="95">
        <f t="shared" si="35"/>
      </c>
      <c r="L372" s="50" t="s">
        <v>1509</v>
      </c>
      <c r="N372" s="50" t="s">
        <v>1509</v>
      </c>
    </row>
    <row r="373" spans="1:16" ht="12.75">
      <c r="A373" s="50" t="s">
        <v>2287</v>
      </c>
      <c r="B373" s="3" t="s">
        <v>1469</v>
      </c>
      <c r="C373" s="50" t="str">
        <f t="shared" si="30"/>
        <v>2,F2-2.45M</v>
      </c>
      <c r="D373" s="50" t="str">
        <f>Cobb!$P$2</f>
        <v>Baltimore</v>
      </c>
      <c r="E373" s="97">
        <v>38323</v>
      </c>
      <c r="F373" s="97" t="s">
        <v>948</v>
      </c>
      <c r="G373" s="50" t="str">
        <f t="shared" si="31"/>
        <v>Dessens, Elmer (2,F2-2.45M)</v>
      </c>
      <c r="H373" s="95">
        <f t="shared" si="32"/>
        <v>1225000</v>
      </c>
      <c r="I373" s="95">
        <f t="shared" si="33"/>
      </c>
      <c r="J373" s="95">
        <f t="shared" si="34"/>
      </c>
      <c r="K373" s="95">
        <f t="shared" si="35"/>
      </c>
      <c r="L373" s="50" t="s">
        <v>2126</v>
      </c>
      <c r="M373" s="57">
        <v>1225000</v>
      </c>
      <c r="N373" s="50" t="s">
        <v>2127</v>
      </c>
      <c r="O373" s="57">
        <v>1225000</v>
      </c>
      <c r="P373" s="50" t="s">
        <v>1509</v>
      </c>
    </row>
    <row r="374" spans="1:14" ht="12.75">
      <c r="A374" s="50" t="s">
        <v>2091</v>
      </c>
      <c r="B374" s="3" t="s">
        <v>135</v>
      </c>
      <c r="C374" s="50" t="str">
        <f t="shared" si="30"/>
        <v>free agent</v>
      </c>
      <c r="G374" s="50" t="str">
        <f>CONCATENATE(A374," (",C374,")")</f>
        <v>DeVore, Doug (free agent)</v>
      </c>
      <c r="H374" s="95">
        <f t="shared" si="32"/>
      </c>
      <c r="I374" s="95">
        <f t="shared" si="33"/>
      </c>
      <c r="J374" s="95">
        <f t="shared" si="34"/>
      </c>
      <c r="K374" s="95">
        <f t="shared" si="35"/>
      </c>
      <c r="L374" s="50" t="s">
        <v>1509</v>
      </c>
      <c r="N374" s="50" t="s">
        <v>1509</v>
      </c>
    </row>
    <row r="375" spans="1:14" ht="12.75">
      <c r="A375" s="50" t="s">
        <v>1235</v>
      </c>
      <c r="B375" s="3" t="s">
        <v>1471</v>
      </c>
      <c r="C375" s="50" t="str">
        <f t="shared" si="30"/>
        <v>min</v>
      </c>
      <c r="D375" s="50" t="str">
        <f>Aaron!$Z$2</f>
        <v>Port Richey</v>
      </c>
      <c r="E375" s="97">
        <v>38384</v>
      </c>
      <c r="F375" s="97" t="s">
        <v>2671</v>
      </c>
      <c r="G375" s="50" t="str">
        <f t="shared" si="31"/>
        <v>DeWitt, Blake (min)</v>
      </c>
      <c r="H375" s="95">
        <f t="shared" si="32"/>
      </c>
      <c r="I375" s="95">
        <f t="shared" si="33"/>
      </c>
      <c r="J375" s="95">
        <f t="shared" si="34"/>
      </c>
      <c r="K375" s="95">
        <f t="shared" si="35"/>
      </c>
      <c r="L375" s="50" t="s">
        <v>3060</v>
      </c>
      <c r="N375" s="50" t="s">
        <v>3060</v>
      </c>
    </row>
    <row r="376" spans="1:14" ht="12.75">
      <c r="A376" s="50" t="s">
        <v>1345</v>
      </c>
      <c r="B376" s="3" t="s">
        <v>1471</v>
      </c>
      <c r="C376" s="50" t="str">
        <f t="shared" si="30"/>
        <v>min</v>
      </c>
      <c r="D376" s="50" t="str">
        <f>Aaron!$A$2</f>
        <v>Annadale</v>
      </c>
      <c r="E376" s="97">
        <v>38384</v>
      </c>
      <c r="F376" s="97" t="s">
        <v>2671</v>
      </c>
      <c r="G376" s="50" t="str">
        <f t="shared" si="31"/>
        <v>Diamond, Thomas (min)</v>
      </c>
      <c r="H376" s="95">
        <f t="shared" si="32"/>
      </c>
      <c r="I376" s="95">
        <f t="shared" si="33"/>
      </c>
      <c r="J376" s="95">
        <f t="shared" si="34"/>
      </c>
      <c r="K376" s="95">
        <f t="shared" si="35"/>
      </c>
      <c r="L376" s="50" t="s">
        <v>3060</v>
      </c>
      <c r="N376" s="50" t="s">
        <v>3060</v>
      </c>
    </row>
    <row r="377" spans="1:14" ht="12.75">
      <c r="A377" s="50" t="s">
        <v>1483</v>
      </c>
      <c r="B377" s="3" t="s">
        <v>135</v>
      </c>
      <c r="C377" s="50" t="str">
        <f t="shared" si="30"/>
        <v>ARB-Y7</v>
      </c>
      <c r="D377" s="50" t="str">
        <f>Aaron!$Z$2</f>
        <v>Port Richey</v>
      </c>
      <c r="E377" s="97">
        <v>37653</v>
      </c>
      <c r="F377" s="97" t="s">
        <v>928</v>
      </c>
      <c r="G377" s="50" t="str">
        <f t="shared" si="31"/>
        <v>Diaz, Einar (ARB-Y7)</v>
      </c>
      <c r="H377" s="95">
        <f t="shared" si="32"/>
      </c>
      <c r="I377" s="95">
        <f t="shared" si="33"/>
      </c>
      <c r="J377" s="95">
        <f t="shared" si="34"/>
      </c>
      <c r="K377" s="95">
        <f t="shared" si="35"/>
      </c>
      <c r="L377" s="50" t="s">
        <v>2821</v>
      </c>
      <c r="M377" s="57">
        <v>1093750</v>
      </c>
      <c r="N377" s="50" t="s">
        <v>2820</v>
      </c>
    </row>
    <row r="378" spans="1:18" ht="12.75">
      <c r="A378" s="106" t="s">
        <v>2302</v>
      </c>
      <c r="B378" s="3" t="s">
        <v>1469</v>
      </c>
      <c r="C378" s="50" t="str">
        <f t="shared" si="30"/>
        <v>Y2</v>
      </c>
      <c r="D378" s="50" t="str">
        <f>Mays!$A$2</f>
        <v>Aspen</v>
      </c>
      <c r="E378" s="105">
        <v>38018</v>
      </c>
      <c r="F378" s="105" t="s">
        <v>2295</v>
      </c>
      <c r="G378" s="50" t="str">
        <f t="shared" si="31"/>
        <v>Diaz, Felix (Y2)</v>
      </c>
      <c r="H378" s="95">
        <f t="shared" si="32"/>
        <v>300000</v>
      </c>
      <c r="I378" s="95">
        <f t="shared" si="33"/>
        <v>400000</v>
      </c>
      <c r="J378" s="95">
        <f t="shared" si="34"/>
      </c>
      <c r="K378" s="95">
        <f t="shared" si="35"/>
      </c>
      <c r="L378" s="50" t="s">
        <v>3181</v>
      </c>
      <c r="M378" s="57">
        <v>200000</v>
      </c>
      <c r="N378" s="50" t="s">
        <v>3182</v>
      </c>
      <c r="O378" s="57">
        <v>300000</v>
      </c>
      <c r="P378" s="50" t="s">
        <v>3183</v>
      </c>
      <c r="Q378" s="57">
        <v>400000</v>
      </c>
      <c r="R378" s="50" t="s">
        <v>828</v>
      </c>
    </row>
    <row r="379" spans="1:15" ht="12.75">
      <c r="A379" s="50" t="s">
        <v>1212</v>
      </c>
      <c r="B379" s="3" t="s">
        <v>135</v>
      </c>
      <c r="C379" s="50" t="str">
        <f t="shared" si="30"/>
        <v>MM</v>
      </c>
      <c r="D379" s="50" t="str">
        <f>Aaron!$K$2</f>
        <v>Taggart</v>
      </c>
      <c r="E379" s="97">
        <v>38384</v>
      </c>
      <c r="F379" s="97" t="s">
        <v>2671</v>
      </c>
      <c r="G379" s="50" t="str">
        <f t="shared" si="31"/>
        <v>Diaz, Matt (MM)</v>
      </c>
      <c r="H379" s="95">
        <f t="shared" si="32"/>
        <v>100000</v>
      </c>
      <c r="I379" s="95">
        <f t="shared" si="33"/>
      </c>
      <c r="J379" s="95">
        <f t="shared" si="34"/>
      </c>
      <c r="K379" s="95">
        <f t="shared" si="35"/>
      </c>
      <c r="L379" s="50" t="s">
        <v>3180</v>
      </c>
      <c r="M379" s="95">
        <v>100000</v>
      </c>
      <c r="N379" s="50" t="s">
        <v>3180</v>
      </c>
      <c r="O379" s="95">
        <v>100000</v>
      </c>
    </row>
    <row r="380" spans="1:20" ht="12.75">
      <c r="A380" s="106" t="s">
        <v>2476</v>
      </c>
      <c r="B380" s="3" t="s">
        <v>135</v>
      </c>
      <c r="C380" s="50" t="str">
        <f t="shared" si="30"/>
        <v>Y1</v>
      </c>
      <c r="D380" s="50" t="str">
        <f>Cobb!$P$2</f>
        <v>Baltimore</v>
      </c>
      <c r="E380" s="105">
        <v>38018</v>
      </c>
      <c r="F380" s="105" t="s">
        <v>2295</v>
      </c>
      <c r="G380" s="50" t="str">
        <f t="shared" si="31"/>
        <v>Diaz, Victor (Y1)</v>
      </c>
      <c r="H380" s="95">
        <f t="shared" si="32"/>
        <v>200000</v>
      </c>
      <c r="I380" s="95">
        <f t="shared" si="33"/>
        <v>300000</v>
      </c>
      <c r="J380" s="95">
        <f t="shared" si="34"/>
        <v>400000</v>
      </c>
      <c r="K380" s="95">
        <f t="shared" si="35"/>
      </c>
      <c r="L380" s="50" t="s">
        <v>3180</v>
      </c>
      <c r="M380" s="95">
        <v>100000</v>
      </c>
      <c r="N380" s="50" t="s">
        <v>3181</v>
      </c>
      <c r="O380" s="57">
        <v>200000</v>
      </c>
      <c r="P380" s="50" t="s">
        <v>3182</v>
      </c>
      <c r="Q380" s="57">
        <v>300000</v>
      </c>
      <c r="R380" s="50" t="s">
        <v>3183</v>
      </c>
      <c r="S380" s="57">
        <v>400000</v>
      </c>
      <c r="T380" s="50" t="s">
        <v>828</v>
      </c>
    </row>
    <row r="381" spans="1:16" ht="12.75">
      <c r="A381" s="106" t="s">
        <v>689</v>
      </c>
      <c r="B381" s="3" t="s">
        <v>1469</v>
      </c>
      <c r="C381" s="50" t="str">
        <f t="shared" si="30"/>
        <v>Y3</v>
      </c>
      <c r="D381" s="50" t="str">
        <f>Ruth!$U$2</f>
        <v>Exeter</v>
      </c>
      <c r="E381" s="105">
        <v>38018</v>
      </c>
      <c r="F381" s="105" t="s">
        <v>2295</v>
      </c>
      <c r="G381" s="50" t="str">
        <f t="shared" si="31"/>
        <v>Dickey, R.A. (Y3)</v>
      </c>
      <c r="H381" s="95">
        <f t="shared" si="32"/>
        <v>400000</v>
      </c>
      <c r="I381" s="95">
        <f t="shared" si="33"/>
      </c>
      <c r="J381" s="95">
        <f t="shared" si="34"/>
      </c>
      <c r="K381" s="95">
        <f t="shared" si="35"/>
      </c>
      <c r="L381" s="50" t="s">
        <v>3182</v>
      </c>
      <c r="M381" s="57">
        <v>300000</v>
      </c>
      <c r="N381" s="50" t="s">
        <v>3183</v>
      </c>
      <c r="O381" s="57">
        <v>400000</v>
      </c>
      <c r="P381" s="50" t="s">
        <v>828</v>
      </c>
    </row>
    <row r="382" spans="1:14" ht="12.75">
      <c r="A382" s="50" t="s">
        <v>1970</v>
      </c>
      <c r="B382" s="3" t="s">
        <v>135</v>
      </c>
      <c r="C382" s="50" t="str">
        <f t="shared" si="30"/>
        <v>free agent</v>
      </c>
      <c r="G382" s="50" t="str">
        <f t="shared" si="31"/>
        <v>DiFelice, Mike (free agent)</v>
      </c>
      <c r="H382" s="95">
        <f t="shared" si="32"/>
      </c>
      <c r="I382" s="95">
        <f t="shared" si="33"/>
      </c>
      <c r="J382" s="95">
        <f t="shared" si="34"/>
      </c>
      <c r="K382" s="95">
        <f t="shared" si="35"/>
      </c>
      <c r="L382" s="50" t="s">
        <v>1509</v>
      </c>
      <c r="N382" s="50" t="s">
        <v>1509</v>
      </c>
    </row>
    <row r="383" spans="1:15" ht="12.75">
      <c r="A383" s="50" t="s">
        <v>1246</v>
      </c>
      <c r="B383" s="3" t="s">
        <v>1469</v>
      </c>
      <c r="C383" s="50" t="str">
        <f t="shared" si="30"/>
        <v>MM</v>
      </c>
      <c r="D383" s="50" t="str">
        <f>Aaron!$K$2</f>
        <v>Taggart</v>
      </c>
      <c r="E383" s="97">
        <v>38384</v>
      </c>
      <c r="F383" s="97" t="s">
        <v>2671</v>
      </c>
      <c r="G383" s="50" t="str">
        <f t="shared" si="31"/>
        <v>Dinardo, Lenny (MM)</v>
      </c>
      <c r="H383" s="95">
        <f t="shared" si="32"/>
        <v>100000</v>
      </c>
      <c r="I383" s="95">
        <f t="shared" si="33"/>
      </c>
      <c r="J383" s="95">
        <f t="shared" si="34"/>
      </c>
      <c r="K383" s="95">
        <f t="shared" si="35"/>
      </c>
      <c r="L383" s="50" t="s">
        <v>3180</v>
      </c>
      <c r="M383" s="95">
        <v>100000</v>
      </c>
      <c r="N383" s="50" t="s">
        <v>3180</v>
      </c>
      <c r="O383" s="95">
        <v>100000</v>
      </c>
    </row>
    <row r="384" spans="1:18" ht="12.75">
      <c r="A384" s="50" t="s">
        <v>2666</v>
      </c>
      <c r="B384" s="3" t="s">
        <v>1469</v>
      </c>
      <c r="C384" s="50" t="str">
        <f t="shared" si="30"/>
        <v>Y2</v>
      </c>
      <c r="D384" s="50" t="str">
        <f>Cobb!$F$2</f>
        <v>Greenville</v>
      </c>
      <c r="E384" s="97">
        <v>38384</v>
      </c>
      <c r="F384" s="97" t="s">
        <v>2671</v>
      </c>
      <c r="G384" s="50" t="str">
        <f t="shared" si="31"/>
        <v>Dohman, Scott (Y2)</v>
      </c>
      <c r="H384" s="95">
        <f t="shared" si="32"/>
        <v>300000</v>
      </c>
      <c r="I384" s="95">
        <f t="shared" si="33"/>
        <v>400000</v>
      </c>
      <c r="J384" s="95">
        <f t="shared" si="34"/>
      </c>
      <c r="K384" s="95">
        <f t="shared" si="35"/>
      </c>
      <c r="L384" s="50" t="s">
        <v>3181</v>
      </c>
      <c r="M384" s="57">
        <v>200000</v>
      </c>
      <c r="N384" s="50" t="s">
        <v>3182</v>
      </c>
      <c r="O384" s="57">
        <v>300000</v>
      </c>
      <c r="P384" s="50" t="s">
        <v>3183</v>
      </c>
      <c r="Q384" s="57">
        <v>400000</v>
      </c>
      <c r="R384" s="50" t="s">
        <v>828</v>
      </c>
    </row>
    <row r="385" spans="1:20" ht="12.75">
      <c r="A385" s="106" t="s">
        <v>703</v>
      </c>
      <c r="B385" s="3" t="s">
        <v>1469</v>
      </c>
      <c r="C385" s="50" t="str">
        <f t="shared" si="30"/>
        <v>Y1</v>
      </c>
      <c r="D385" s="50" t="str">
        <f>Mays!$Z$2</f>
        <v>West Oakland</v>
      </c>
      <c r="E385" s="105">
        <v>38018</v>
      </c>
      <c r="F385" s="105" t="s">
        <v>2295</v>
      </c>
      <c r="G385" s="50" t="str">
        <f t="shared" si="31"/>
        <v>Dominguez, Juan (Y1)</v>
      </c>
      <c r="H385" s="95">
        <f t="shared" si="32"/>
        <v>200000</v>
      </c>
      <c r="I385" s="95">
        <f t="shared" si="33"/>
        <v>300000</v>
      </c>
      <c r="J385" s="95">
        <f t="shared" si="34"/>
        <v>400000</v>
      </c>
      <c r="K385" s="95">
        <f t="shared" si="35"/>
      </c>
      <c r="L385" s="50" t="s">
        <v>3180</v>
      </c>
      <c r="M385" s="95">
        <v>100000</v>
      </c>
      <c r="N385" s="50" t="s">
        <v>3181</v>
      </c>
      <c r="O385" s="57">
        <v>200000</v>
      </c>
      <c r="P385" s="50" t="s">
        <v>3182</v>
      </c>
      <c r="Q385" s="57">
        <v>300000</v>
      </c>
      <c r="R385" s="50" t="s">
        <v>3183</v>
      </c>
      <c r="S385" s="57">
        <v>400000</v>
      </c>
      <c r="T385" s="50" t="s">
        <v>828</v>
      </c>
    </row>
    <row r="386" spans="1:14" ht="12.75">
      <c r="A386" s="50" t="s">
        <v>1524</v>
      </c>
      <c r="B386" s="3" t="s">
        <v>1469</v>
      </c>
      <c r="C386" s="50" t="str">
        <f t="shared" si="30"/>
        <v>ARB-Y4</v>
      </c>
      <c r="D386" s="50" t="str">
        <f>Cobb!$U$2</f>
        <v>Santa Barbara</v>
      </c>
      <c r="E386" s="97">
        <v>37653</v>
      </c>
      <c r="F386" s="97" t="s">
        <v>928</v>
      </c>
      <c r="G386" s="50" t="str">
        <f t="shared" si="31"/>
        <v>Donnelly, Brendan (ARB-Y4)</v>
      </c>
      <c r="H386" s="95">
        <f t="shared" si="32"/>
      </c>
      <c r="I386" s="95">
        <f t="shared" si="33"/>
      </c>
      <c r="J386" s="95">
        <f t="shared" si="34"/>
      </c>
      <c r="K386" s="95">
        <f t="shared" si="35"/>
      </c>
      <c r="L386" s="50" t="s">
        <v>3183</v>
      </c>
      <c r="M386" s="57">
        <v>400000</v>
      </c>
      <c r="N386" s="50" t="s">
        <v>828</v>
      </c>
    </row>
    <row r="387" spans="1:14" ht="12.75">
      <c r="A387" s="50" t="s">
        <v>1380</v>
      </c>
      <c r="B387" s="3" t="s">
        <v>135</v>
      </c>
      <c r="C387" s="50" t="str">
        <f aca="true" t="shared" si="36" ref="C387:C450">$N387</f>
        <v>free agent</v>
      </c>
      <c r="G387" s="50" t="str">
        <f t="shared" si="31"/>
        <v>Donnels, Chris (free agent)</v>
      </c>
      <c r="H387" s="95">
        <f aca="true" t="shared" si="37" ref="H387:H450">IF(ISBLANK($O387),"",$O387)</f>
      </c>
      <c r="I387" s="95">
        <f aca="true" t="shared" si="38" ref="I387:I450">IF(ISBLANK($Q387),"",$Q387)</f>
      </c>
      <c r="J387" s="95">
        <f aca="true" t="shared" si="39" ref="J387:J450">IF(ISBLANK($S387),"",$S387)</f>
      </c>
      <c r="K387" s="95">
        <f aca="true" t="shared" si="40" ref="K387:K450">IF(ISBLANK($U387),"",$U387)</f>
      </c>
      <c r="L387" s="50" t="s">
        <v>1509</v>
      </c>
      <c r="N387" s="50" t="s">
        <v>1509</v>
      </c>
    </row>
    <row r="388" spans="1:14" ht="12.75">
      <c r="A388" s="50" t="s">
        <v>1368</v>
      </c>
      <c r="B388" s="3" t="s">
        <v>1471</v>
      </c>
      <c r="C388" s="50" t="str">
        <f t="shared" si="36"/>
        <v>min</v>
      </c>
      <c r="D388" s="50" t="str">
        <f>Aaron!$U$2</f>
        <v>Lafontaine Park</v>
      </c>
      <c r="E388" s="97">
        <v>38384</v>
      </c>
      <c r="F388" s="97" t="s">
        <v>2671</v>
      </c>
      <c r="G388" s="50" t="str">
        <f t="shared" si="31"/>
        <v>Dopirak, Brian (min)</v>
      </c>
      <c r="H388" s="95">
        <f t="shared" si="37"/>
      </c>
      <c r="I388" s="95">
        <f t="shared" si="38"/>
      </c>
      <c r="J388" s="95">
        <f t="shared" si="39"/>
      </c>
      <c r="K388" s="95">
        <f t="shared" si="40"/>
      </c>
      <c r="L388" s="50" t="s">
        <v>3060</v>
      </c>
      <c r="N388" s="50" t="s">
        <v>3060</v>
      </c>
    </row>
    <row r="389" spans="1:18" ht="12.75">
      <c r="A389" s="50" t="s">
        <v>2235</v>
      </c>
      <c r="B389" s="3" t="s">
        <v>1469</v>
      </c>
      <c r="C389" s="50" t="str">
        <f t="shared" si="36"/>
        <v>4,L5-14M</v>
      </c>
      <c r="D389" s="50" t="str">
        <f>Aaron!$F$2</f>
        <v>Buckeye</v>
      </c>
      <c r="E389" s="97">
        <v>38292</v>
      </c>
      <c r="F389" s="97" t="s">
        <v>2270</v>
      </c>
      <c r="G389" s="50" t="str">
        <f t="shared" si="31"/>
        <v>Dotel, Octavio (4,L5-14M)</v>
      </c>
      <c r="H389" s="95">
        <f t="shared" si="37"/>
        <v>2800000</v>
      </c>
      <c r="I389" s="95">
        <f t="shared" si="38"/>
        <v>2800000</v>
      </c>
      <c r="J389" s="95">
        <f t="shared" si="39"/>
      </c>
      <c r="K389" s="95">
        <f t="shared" si="40"/>
      </c>
      <c r="L389" s="50" t="s">
        <v>1388</v>
      </c>
      <c r="M389" s="95">
        <v>2800000</v>
      </c>
      <c r="N389" s="50" t="s">
        <v>1387</v>
      </c>
      <c r="O389" s="95">
        <v>2800000</v>
      </c>
      <c r="P389" s="50" t="s">
        <v>1386</v>
      </c>
      <c r="Q389" s="95">
        <v>2800000</v>
      </c>
      <c r="R389" s="50" t="s">
        <v>1509</v>
      </c>
    </row>
    <row r="390" spans="1:14" ht="12.75">
      <c r="A390" s="50" t="s">
        <v>1525</v>
      </c>
      <c r="B390" s="3" t="s">
        <v>1469</v>
      </c>
      <c r="C390" s="50" t="str">
        <f t="shared" si="36"/>
        <v>free agent</v>
      </c>
      <c r="G390" s="50" t="str">
        <f aca="true" t="shared" si="41" ref="G390:G454">CONCATENATE(A390," (",C390,")")</f>
        <v>Douglass, Sean (free agent)</v>
      </c>
      <c r="H390" s="95">
        <f t="shared" si="37"/>
      </c>
      <c r="I390" s="95">
        <f t="shared" si="38"/>
      </c>
      <c r="J390" s="95">
        <f t="shared" si="39"/>
      </c>
      <c r="K390" s="95">
        <f t="shared" si="40"/>
      </c>
      <c r="L390" s="50" t="s">
        <v>1509</v>
      </c>
      <c r="N390" s="50" t="s">
        <v>1509</v>
      </c>
    </row>
    <row r="391" spans="1:20" ht="12.75">
      <c r="A391" s="50" t="s">
        <v>2660</v>
      </c>
      <c r="B391" s="3" t="s">
        <v>135</v>
      </c>
      <c r="C391" s="50" t="str">
        <f t="shared" si="36"/>
        <v>Y1</v>
      </c>
      <c r="D391" s="50" t="str">
        <f>Cobb!$U$2</f>
        <v>Santa Barbara</v>
      </c>
      <c r="E391" s="97">
        <v>38384</v>
      </c>
      <c r="F391" s="97" t="s">
        <v>2671</v>
      </c>
      <c r="G391" s="50" t="str">
        <f t="shared" si="41"/>
        <v>Doumit, Ryan (Y1)</v>
      </c>
      <c r="H391" s="95">
        <f t="shared" si="37"/>
        <v>200000</v>
      </c>
      <c r="I391" s="95">
        <f t="shared" si="38"/>
        <v>300000</v>
      </c>
      <c r="J391" s="95">
        <f t="shared" si="39"/>
        <v>400000</v>
      </c>
      <c r="K391" s="95">
        <f t="shared" si="40"/>
      </c>
      <c r="L391" s="50" t="s">
        <v>3060</v>
      </c>
      <c r="N391" s="50" t="s">
        <v>3181</v>
      </c>
      <c r="O391" s="57">
        <v>200000</v>
      </c>
      <c r="P391" s="50" t="s">
        <v>3182</v>
      </c>
      <c r="Q391" s="57">
        <v>300000</v>
      </c>
      <c r="R391" s="50" t="s">
        <v>3183</v>
      </c>
      <c r="S391" s="57">
        <v>400000</v>
      </c>
      <c r="T391" s="50" t="s">
        <v>828</v>
      </c>
    </row>
    <row r="392" spans="1:14" ht="12.75">
      <c r="A392" s="50" t="s">
        <v>2989</v>
      </c>
      <c r="B392" s="3" t="s">
        <v>1469</v>
      </c>
      <c r="C392" s="50" t="str">
        <f t="shared" si="36"/>
        <v>free agent</v>
      </c>
      <c r="G392" s="50" t="str">
        <f t="shared" si="41"/>
        <v>Downs, Scott (free agent)</v>
      </c>
      <c r="H392" s="95">
        <f t="shared" si="37"/>
      </c>
      <c r="I392" s="95">
        <f t="shared" si="38"/>
      </c>
      <c r="J392" s="95">
        <f t="shared" si="39"/>
      </c>
      <c r="K392" s="95">
        <f t="shared" si="40"/>
      </c>
      <c r="L392" s="50" t="s">
        <v>2025</v>
      </c>
      <c r="M392" s="57">
        <v>500000</v>
      </c>
      <c r="N392" s="50" t="s">
        <v>1509</v>
      </c>
    </row>
    <row r="393" spans="1:14" ht="12.75">
      <c r="A393" s="50" t="s">
        <v>1982</v>
      </c>
      <c r="B393" s="3" t="s">
        <v>1469</v>
      </c>
      <c r="C393" s="50" t="str">
        <f t="shared" si="36"/>
        <v>free agent</v>
      </c>
      <c r="G393" s="50" t="str">
        <f t="shared" si="41"/>
        <v>Dreifort, Darren (free agent)</v>
      </c>
      <c r="H393" s="95">
        <f t="shared" si="37"/>
      </c>
      <c r="I393" s="95">
        <f t="shared" si="38"/>
      </c>
      <c r="J393" s="95">
        <f t="shared" si="39"/>
      </c>
      <c r="K393" s="95">
        <f t="shared" si="40"/>
      </c>
      <c r="L393" s="50" t="s">
        <v>2333</v>
      </c>
      <c r="M393" s="95">
        <v>325000</v>
      </c>
      <c r="N393" s="50" t="s">
        <v>1509</v>
      </c>
    </row>
    <row r="394" spans="1:18" ht="12.75">
      <c r="A394" s="50" t="s">
        <v>1273</v>
      </c>
      <c r="B394" s="3" t="s">
        <v>1469</v>
      </c>
      <c r="C394" s="50" t="str">
        <f t="shared" si="36"/>
        <v>2,F3-8.1M</v>
      </c>
      <c r="D394" s="50" t="str">
        <f>Cobb!$A$2</f>
        <v>Silver</v>
      </c>
      <c r="E394" s="97">
        <v>38323</v>
      </c>
      <c r="F394" s="97" t="s">
        <v>948</v>
      </c>
      <c r="G394" s="50" t="str">
        <f t="shared" si="41"/>
        <v>Drese, Ryan (2,F3-8.1M)</v>
      </c>
      <c r="H394" s="95">
        <f t="shared" si="37"/>
        <v>2700000</v>
      </c>
      <c r="I394" s="95">
        <f t="shared" si="38"/>
        <v>2700000</v>
      </c>
      <c r="J394" s="95">
        <f t="shared" si="39"/>
      </c>
      <c r="K394" s="95">
        <f t="shared" si="40"/>
      </c>
      <c r="L394" s="50" t="s">
        <v>2128</v>
      </c>
      <c r="M394" s="57">
        <v>2700000</v>
      </c>
      <c r="N394" s="50" t="s">
        <v>2130</v>
      </c>
      <c r="O394" s="57">
        <v>2700000</v>
      </c>
      <c r="P394" s="50" t="s">
        <v>2129</v>
      </c>
      <c r="Q394" s="57">
        <v>2700000</v>
      </c>
      <c r="R394" s="50" t="s">
        <v>1509</v>
      </c>
    </row>
    <row r="395" spans="1:14" ht="12.75">
      <c r="A395" s="50" t="s">
        <v>1484</v>
      </c>
      <c r="B395" s="3" t="s">
        <v>135</v>
      </c>
      <c r="C395" s="50" t="str">
        <f t="shared" si="36"/>
        <v>ARB-Y7</v>
      </c>
      <c r="D395" s="50" t="str">
        <f>Cobb!$A$2</f>
        <v>Silver</v>
      </c>
      <c r="E395" s="97">
        <v>37653</v>
      </c>
      <c r="F395" s="97" t="s">
        <v>928</v>
      </c>
      <c r="G395" s="50" t="str">
        <f t="shared" si="41"/>
        <v>Drew, J.D. (ARB-Y7)</v>
      </c>
      <c r="H395" s="95">
        <f t="shared" si="37"/>
      </c>
      <c r="I395" s="95">
        <f t="shared" si="38"/>
      </c>
      <c r="J395" s="95">
        <f t="shared" si="39"/>
      </c>
      <c r="K395" s="95">
        <f t="shared" si="40"/>
      </c>
      <c r="L395" s="50" t="s">
        <v>2821</v>
      </c>
      <c r="M395" s="57">
        <v>2100000</v>
      </c>
      <c r="N395" s="50" t="s">
        <v>2820</v>
      </c>
    </row>
    <row r="396" spans="1:14" ht="12.75">
      <c r="A396" s="50" t="s">
        <v>2846</v>
      </c>
      <c r="B396" s="3" t="s">
        <v>1471</v>
      </c>
      <c r="C396" s="50" t="str">
        <f t="shared" si="36"/>
        <v>min</v>
      </c>
      <c r="D396" s="50" t="str">
        <f>Mays!$F$2</f>
        <v>Mansfield</v>
      </c>
      <c r="E396" s="97">
        <v>37653</v>
      </c>
      <c r="F396" s="97" t="s">
        <v>928</v>
      </c>
      <c r="G396" s="50" t="str">
        <f t="shared" si="41"/>
        <v>Drew, Stephen (min)</v>
      </c>
      <c r="H396" s="95">
        <f t="shared" si="37"/>
      </c>
      <c r="I396" s="95">
        <f t="shared" si="38"/>
      </c>
      <c r="J396" s="95">
        <f t="shared" si="39"/>
      </c>
      <c r="K396" s="95">
        <f t="shared" si="40"/>
      </c>
      <c r="L396" s="50" t="s">
        <v>3060</v>
      </c>
      <c r="N396" s="50" t="s">
        <v>3060</v>
      </c>
    </row>
    <row r="397" spans="1:14" ht="12.75">
      <c r="A397" s="50" t="s">
        <v>1274</v>
      </c>
      <c r="B397" s="3" t="s">
        <v>1469</v>
      </c>
      <c r="C397" s="50" t="str">
        <f t="shared" si="36"/>
        <v>free agent</v>
      </c>
      <c r="G397" s="50" t="str">
        <f t="shared" si="41"/>
        <v>Drew, Tim (free agent)</v>
      </c>
      <c r="H397" s="95">
        <f t="shared" si="37"/>
      </c>
      <c r="I397" s="95">
        <f t="shared" si="38"/>
      </c>
      <c r="J397" s="95">
        <f t="shared" si="39"/>
      </c>
      <c r="K397" s="95">
        <f t="shared" si="40"/>
      </c>
      <c r="L397" s="50" t="s">
        <v>1509</v>
      </c>
      <c r="N397" s="50" t="s">
        <v>1509</v>
      </c>
    </row>
    <row r="398" spans="1:14" ht="12.75">
      <c r="A398" s="50" t="s">
        <v>1526</v>
      </c>
      <c r="B398" s="3" t="s">
        <v>1469</v>
      </c>
      <c r="C398" s="50" t="str">
        <f t="shared" si="36"/>
        <v>free agent</v>
      </c>
      <c r="G398" s="50" t="str">
        <f t="shared" si="41"/>
        <v>Driskill, Travis (free agent)</v>
      </c>
      <c r="H398" s="95">
        <f t="shared" si="37"/>
      </c>
      <c r="I398" s="95">
        <f t="shared" si="38"/>
      </c>
      <c r="J398" s="95">
        <f t="shared" si="39"/>
      </c>
      <c r="K398" s="95">
        <f t="shared" si="40"/>
      </c>
      <c r="L398" s="50" t="s">
        <v>1509</v>
      </c>
      <c r="N398" s="50" t="s">
        <v>1509</v>
      </c>
    </row>
    <row r="399" spans="1:20" ht="12.75">
      <c r="A399" s="50" t="s">
        <v>1460</v>
      </c>
      <c r="B399" s="3" t="s">
        <v>135</v>
      </c>
      <c r="C399" s="50" t="str">
        <f t="shared" si="36"/>
        <v>Y1</v>
      </c>
      <c r="D399" s="50" t="str">
        <f>Mays!$P$2</f>
        <v>Northwoods</v>
      </c>
      <c r="E399" s="97">
        <v>38384</v>
      </c>
      <c r="F399" s="97" t="s">
        <v>2671</v>
      </c>
      <c r="G399" s="50" t="str">
        <f t="shared" si="41"/>
        <v>Dubois, Jason (Y1)</v>
      </c>
      <c r="H399" s="95">
        <f t="shared" si="37"/>
        <v>200000</v>
      </c>
      <c r="I399" s="95">
        <f t="shared" si="38"/>
        <v>300000</v>
      </c>
      <c r="J399" s="95">
        <f t="shared" si="39"/>
        <v>400000</v>
      </c>
      <c r="K399" s="95">
        <f t="shared" si="40"/>
      </c>
      <c r="L399" s="50" t="s">
        <v>3180</v>
      </c>
      <c r="M399" s="95">
        <v>100000</v>
      </c>
      <c r="N399" s="50" t="s">
        <v>3181</v>
      </c>
      <c r="O399" s="57">
        <v>200000</v>
      </c>
      <c r="P399" s="50" t="s">
        <v>3182</v>
      </c>
      <c r="Q399" s="57">
        <v>300000</v>
      </c>
      <c r="R399" s="50" t="s">
        <v>3183</v>
      </c>
      <c r="S399" s="57">
        <v>400000</v>
      </c>
      <c r="T399" s="50" t="s">
        <v>828</v>
      </c>
    </row>
    <row r="400" spans="1:16" ht="12.75">
      <c r="A400" s="50" t="s">
        <v>724</v>
      </c>
      <c r="B400" s="3" t="s">
        <v>1469</v>
      </c>
      <c r="C400" s="50" t="str">
        <f t="shared" si="36"/>
        <v>Y3</v>
      </c>
      <c r="D400" s="50" t="str">
        <f>Mays!$P$2</f>
        <v>Northwoods</v>
      </c>
      <c r="E400" s="97">
        <v>37653</v>
      </c>
      <c r="F400" s="97" t="s">
        <v>928</v>
      </c>
      <c r="G400" s="50" t="str">
        <f t="shared" si="41"/>
        <v>Dubose, Eric (Y3)</v>
      </c>
      <c r="H400" s="95">
        <f t="shared" si="37"/>
        <v>400000</v>
      </c>
      <c r="I400" s="95">
        <f t="shared" si="38"/>
      </c>
      <c r="J400" s="95">
        <f t="shared" si="39"/>
      </c>
      <c r="K400" s="95">
        <f t="shared" si="40"/>
      </c>
      <c r="L400" s="50" t="s">
        <v>3182</v>
      </c>
      <c r="M400" s="57">
        <v>300000</v>
      </c>
      <c r="N400" s="50" t="s">
        <v>3183</v>
      </c>
      <c r="O400" s="57">
        <v>400000</v>
      </c>
      <c r="P400" s="50" t="s">
        <v>828</v>
      </c>
    </row>
    <row r="401" spans="1:18" ht="12.75">
      <c r="A401" s="106" t="s">
        <v>861</v>
      </c>
      <c r="B401" s="3" t="s">
        <v>1469</v>
      </c>
      <c r="C401" s="50" t="str">
        <f t="shared" si="36"/>
        <v>Y2</v>
      </c>
      <c r="D401" s="50" t="str">
        <f>Cobb!$F$2</f>
        <v>Greenville</v>
      </c>
      <c r="E401" s="97">
        <v>38169</v>
      </c>
      <c r="F401" s="97" t="s">
        <v>2830</v>
      </c>
      <c r="G401" s="50" t="str">
        <f t="shared" si="41"/>
        <v>Duchscherer, Justin (Y2)</v>
      </c>
      <c r="H401" s="95">
        <f t="shared" si="37"/>
        <v>300000</v>
      </c>
      <c r="I401" s="95">
        <f t="shared" si="38"/>
        <v>400000</v>
      </c>
      <c r="J401" s="95">
        <f t="shared" si="39"/>
      </c>
      <c r="K401" s="95">
        <f t="shared" si="40"/>
      </c>
      <c r="L401" s="50" t="s">
        <v>3181</v>
      </c>
      <c r="M401" s="57">
        <v>200000</v>
      </c>
      <c r="N401" s="50" t="s">
        <v>3182</v>
      </c>
      <c r="O401" s="57">
        <v>300000</v>
      </c>
      <c r="P401" s="50" t="s">
        <v>3183</v>
      </c>
      <c r="Q401" s="57">
        <v>400000</v>
      </c>
      <c r="R401" s="50" t="s">
        <v>828</v>
      </c>
    </row>
    <row r="402" spans="1:14" ht="12.75">
      <c r="A402" s="50" t="s">
        <v>1275</v>
      </c>
      <c r="B402" s="3" t="s">
        <v>1469</v>
      </c>
      <c r="C402" s="50" t="str">
        <f t="shared" si="36"/>
        <v>free agent</v>
      </c>
      <c r="G402" s="50" t="str">
        <f t="shared" si="41"/>
        <v>Duckworth, Brandon (free agent)</v>
      </c>
      <c r="H402" s="95">
        <f t="shared" si="37"/>
      </c>
      <c r="I402" s="95">
        <f t="shared" si="38"/>
      </c>
      <c r="J402" s="95">
        <f t="shared" si="39"/>
      </c>
      <c r="K402" s="95">
        <f t="shared" si="40"/>
      </c>
      <c r="L402" s="50" t="s">
        <v>1509</v>
      </c>
      <c r="N402" s="50" t="s">
        <v>1509</v>
      </c>
    </row>
    <row r="403" spans="1:20" ht="12.75">
      <c r="A403" s="50" t="s">
        <v>3139</v>
      </c>
      <c r="B403" s="3" t="s">
        <v>1469</v>
      </c>
      <c r="C403" s="50" t="str">
        <f t="shared" si="36"/>
        <v>Y1</v>
      </c>
      <c r="D403" s="50" t="str">
        <f>Aaron!$F$2</f>
        <v>Buckeye</v>
      </c>
      <c r="E403" s="97">
        <v>38384</v>
      </c>
      <c r="F403" s="97" t="s">
        <v>2671</v>
      </c>
      <c r="G403" s="50" t="str">
        <f t="shared" si="41"/>
        <v>Duke, Zach (Y1)</v>
      </c>
      <c r="H403" s="95">
        <f t="shared" si="37"/>
        <v>200000</v>
      </c>
      <c r="I403" s="95">
        <f t="shared" si="38"/>
        <v>300000</v>
      </c>
      <c r="J403" s="95">
        <f t="shared" si="39"/>
        <v>400000</v>
      </c>
      <c r="K403" s="95">
        <f t="shared" si="40"/>
      </c>
      <c r="L403" s="50" t="s">
        <v>3060</v>
      </c>
      <c r="N403" s="50" t="s">
        <v>3181</v>
      </c>
      <c r="O403" s="57">
        <v>200000</v>
      </c>
      <c r="P403" s="50" t="s">
        <v>3182</v>
      </c>
      <c r="Q403" s="57">
        <v>300000</v>
      </c>
      <c r="R403" s="50" t="s">
        <v>3183</v>
      </c>
      <c r="S403" s="57">
        <v>400000</v>
      </c>
      <c r="T403" s="50" t="s">
        <v>828</v>
      </c>
    </row>
    <row r="404" spans="1:14" ht="12.75">
      <c r="A404" s="50" t="s">
        <v>1445</v>
      </c>
      <c r="B404" s="3" t="s">
        <v>1471</v>
      </c>
      <c r="C404" s="50" t="str">
        <f t="shared" si="36"/>
        <v>min</v>
      </c>
      <c r="D404" s="50" t="str">
        <f>Mays!$Z$2</f>
        <v>West Oakland</v>
      </c>
      <c r="E404" s="97">
        <v>38384</v>
      </c>
      <c r="F404" s="97" t="s">
        <v>2671</v>
      </c>
      <c r="G404" s="50" t="str">
        <f t="shared" si="41"/>
        <v>Dukes, Elijah (min)</v>
      </c>
      <c r="H404" s="95">
        <f t="shared" si="37"/>
      </c>
      <c r="I404" s="95">
        <f t="shared" si="38"/>
      </c>
      <c r="J404" s="95">
        <f t="shared" si="39"/>
      </c>
      <c r="K404" s="95">
        <f t="shared" si="40"/>
      </c>
      <c r="L404" s="50" t="s">
        <v>3060</v>
      </c>
      <c r="N404" s="50" t="s">
        <v>3060</v>
      </c>
    </row>
    <row r="405" spans="1:14" ht="12.75">
      <c r="A405" s="50" t="s">
        <v>2380</v>
      </c>
      <c r="B405" s="3" t="s">
        <v>1471</v>
      </c>
      <c r="C405" s="50" t="str">
        <f t="shared" si="36"/>
        <v>min</v>
      </c>
      <c r="D405" s="50" t="str">
        <f>Mays!$A$2</f>
        <v>Aspen</v>
      </c>
      <c r="E405" s="97">
        <v>37653</v>
      </c>
      <c r="F405" s="97" t="s">
        <v>928</v>
      </c>
      <c r="G405" s="50" t="str">
        <f t="shared" si="41"/>
        <v>Dumatrait, Phil (min)</v>
      </c>
      <c r="H405" s="95">
        <f t="shared" si="37"/>
      </c>
      <c r="I405" s="95">
        <f t="shared" si="38"/>
      </c>
      <c r="J405" s="95">
        <f t="shared" si="39"/>
      </c>
      <c r="K405" s="95">
        <f t="shared" si="40"/>
      </c>
      <c r="L405" s="50" t="s">
        <v>3060</v>
      </c>
      <c r="N405" s="50" t="s">
        <v>3060</v>
      </c>
    </row>
    <row r="406" spans="1:14" ht="12.75">
      <c r="A406" s="50" t="s">
        <v>1276</v>
      </c>
      <c r="B406" s="3" t="s">
        <v>1469</v>
      </c>
      <c r="C406" s="50" t="str">
        <f t="shared" si="36"/>
        <v>free agent</v>
      </c>
      <c r="G406" s="50" t="str">
        <f t="shared" si="41"/>
        <v>Duncan, Courtney (free agent)</v>
      </c>
      <c r="H406" s="95">
        <f t="shared" si="37"/>
      </c>
      <c r="I406" s="95">
        <f t="shared" si="38"/>
      </c>
      <c r="J406" s="95">
        <f t="shared" si="39"/>
      </c>
      <c r="K406" s="95">
        <f t="shared" si="40"/>
      </c>
      <c r="L406" s="50" t="s">
        <v>1509</v>
      </c>
      <c r="N406" s="50" t="s">
        <v>1509</v>
      </c>
    </row>
    <row r="407" spans="1:14" ht="12.75">
      <c r="A407" s="106" t="s">
        <v>2188</v>
      </c>
      <c r="B407" s="3" t="s">
        <v>1471</v>
      </c>
      <c r="C407" s="50" t="str">
        <f t="shared" si="36"/>
        <v>min</v>
      </c>
      <c r="D407" s="50" t="str">
        <f>Mays!$P$2</f>
        <v>Northwoods</v>
      </c>
      <c r="E407" s="105">
        <v>38018</v>
      </c>
      <c r="F407" s="105" t="s">
        <v>2295</v>
      </c>
      <c r="G407" s="50" t="str">
        <f t="shared" si="41"/>
        <v>Duncan, Eric (min)</v>
      </c>
      <c r="H407" s="95">
        <f t="shared" si="37"/>
      </c>
      <c r="I407" s="95">
        <f t="shared" si="38"/>
      </c>
      <c r="J407" s="95">
        <f t="shared" si="39"/>
      </c>
      <c r="K407" s="95">
        <f t="shared" si="40"/>
      </c>
      <c r="L407" s="50" t="s">
        <v>3060</v>
      </c>
      <c r="N407" s="50" t="s">
        <v>3060</v>
      </c>
    </row>
    <row r="408" spans="1:14" ht="12.75">
      <c r="A408" s="106" t="s">
        <v>869</v>
      </c>
      <c r="B408" s="3" t="s">
        <v>135</v>
      </c>
      <c r="C408" s="50" t="str">
        <f t="shared" si="36"/>
        <v>free agent</v>
      </c>
      <c r="E408" s="105"/>
      <c r="F408" s="105"/>
      <c r="G408" s="50" t="str">
        <f t="shared" si="41"/>
        <v>Duncan, Jeff (free agent)</v>
      </c>
      <c r="H408" s="95">
        <f t="shared" si="37"/>
      </c>
      <c r="I408" s="95">
        <f t="shared" si="38"/>
      </c>
      <c r="J408" s="95">
        <f t="shared" si="39"/>
      </c>
      <c r="K408" s="95">
        <f t="shared" si="40"/>
      </c>
      <c r="L408" s="50" t="s">
        <v>1509</v>
      </c>
      <c r="N408" s="50" t="s">
        <v>1509</v>
      </c>
    </row>
    <row r="409" spans="1:22" ht="12.75">
      <c r="A409" s="50" t="s">
        <v>198</v>
      </c>
      <c r="B409" s="3" t="s">
        <v>135</v>
      </c>
      <c r="C409" s="50" t="str">
        <f t="shared" si="36"/>
        <v>2,L5-14M</v>
      </c>
      <c r="D409" s="50" t="str">
        <f>Mays!$U$2</f>
        <v>Torrington</v>
      </c>
      <c r="E409" s="97">
        <v>37653</v>
      </c>
      <c r="F409" s="97" t="s">
        <v>928</v>
      </c>
      <c r="G409" s="50" t="str">
        <f t="shared" si="41"/>
        <v>Dunn, Adam (2,L5-14M)</v>
      </c>
      <c r="H409" s="95">
        <f t="shared" si="37"/>
        <v>2800000</v>
      </c>
      <c r="I409" s="95">
        <f t="shared" si="38"/>
        <v>2800000</v>
      </c>
      <c r="J409" s="95">
        <f t="shared" si="39"/>
        <v>2800000</v>
      </c>
      <c r="K409" s="95">
        <f t="shared" si="40"/>
        <v>2800000</v>
      </c>
      <c r="L409" s="50" t="s">
        <v>1385</v>
      </c>
      <c r="M409" s="95">
        <v>2800000</v>
      </c>
      <c r="N409" s="50" t="s">
        <v>1704</v>
      </c>
      <c r="O409" s="95">
        <v>2800000</v>
      </c>
      <c r="P409" s="50" t="s">
        <v>1388</v>
      </c>
      <c r="Q409" s="95">
        <v>2800000</v>
      </c>
      <c r="R409" s="50" t="s">
        <v>1387</v>
      </c>
      <c r="S409" s="95">
        <v>2800000</v>
      </c>
      <c r="T409" s="50" t="s">
        <v>1386</v>
      </c>
      <c r="U409" s="95">
        <v>2800000</v>
      </c>
      <c r="V409" s="50" t="s">
        <v>1509</v>
      </c>
    </row>
    <row r="410" spans="1:14" ht="12.75">
      <c r="A410" s="50" t="s">
        <v>3073</v>
      </c>
      <c r="B410" s="3" t="s">
        <v>135</v>
      </c>
      <c r="C410" s="50" t="str">
        <f t="shared" si="36"/>
        <v>free agent</v>
      </c>
      <c r="G410" s="50" t="str">
        <f t="shared" si="41"/>
        <v>Dunston, Shawon (free agent)</v>
      </c>
      <c r="H410" s="95">
        <f t="shared" si="37"/>
      </c>
      <c r="I410" s="95">
        <f t="shared" si="38"/>
      </c>
      <c r="J410" s="95">
        <f t="shared" si="39"/>
      </c>
      <c r="K410" s="95">
        <f t="shared" si="40"/>
      </c>
      <c r="L410" s="50" t="s">
        <v>1509</v>
      </c>
      <c r="N410" s="50" t="s">
        <v>1509</v>
      </c>
    </row>
    <row r="411" spans="1:14" ht="12.75">
      <c r="A411" s="50" t="s">
        <v>634</v>
      </c>
      <c r="B411" s="3" t="s">
        <v>135</v>
      </c>
      <c r="C411" s="50" t="str">
        <f t="shared" si="36"/>
        <v>free agent</v>
      </c>
      <c r="G411" s="50" t="str">
        <f t="shared" si="41"/>
        <v>Dunwoody, Todd (free agent)</v>
      </c>
      <c r="H411" s="95">
        <f t="shared" si="37"/>
      </c>
      <c r="I411" s="95">
        <f t="shared" si="38"/>
      </c>
      <c r="J411" s="95">
        <f t="shared" si="39"/>
      </c>
      <c r="K411" s="95">
        <f t="shared" si="40"/>
      </c>
      <c r="L411" s="50" t="s">
        <v>1509</v>
      </c>
      <c r="N411" s="50" t="s">
        <v>1509</v>
      </c>
    </row>
    <row r="412" spans="1:18" ht="12.75">
      <c r="A412" s="50" t="s">
        <v>1485</v>
      </c>
      <c r="B412" s="3" t="s">
        <v>135</v>
      </c>
      <c r="C412" s="50" t="str">
        <f t="shared" si="36"/>
        <v>2,L3-18M</v>
      </c>
      <c r="D412" s="50" t="str">
        <f>Cobb!$K$2</f>
        <v>Rivendell</v>
      </c>
      <c r="E412" s="97">
        <v>37926</v>
      </c>
      <c r="F412" s="97" t="s">
        <v>1564</v>
      </c>
      <c r="G412" s="50" t="str">
        <f t="shared" si="41"/>
        <v>Durazo, Erubiel (2,L3-18M)</v>
      </c>
      <c r="H412" s="95">
        <f t="shared" si="37"/>
        <v>6000000</v>
      </c>
      <c r="I412" s="95">
        <f t="shared" si="38"/>
        <v>6000000</v>
      </c>
      <c r="J412" s="95">
        <f t="shared" si="39"/>
      </c>
      <c r="K412" s="95">
        <f t="shared" si="40"/>
      </c>
      <c r="L412" s="50" t="s">
        <v>273</v>
      </c>
      <c r="M412" s="95">
        <v>6000000</v>
      </c>
      <c r="N412" s="50" t="s">
        <v>271</v>
      </c>
      <c r="O412" s="95">
        <v>6000000</v>
      </c>
      <c r="P412" s="50" t="s">
        <v>272</v>
      </c>
      <c r="Q412" s="95">
        <v>6000000</v>
      </c>
      <c r="R412" s="50" t="s">
        <v>1509</v>
      </c>
    </row>
    <row r="413" spans="1:14" ht="12.75">
      <c r="A413" s="50" t="s">
        <v>1640</v>
      </c>
      <c r="B413" s="3" t="s">
        <v>1469</v>
      </c>
      <c r="C413" s="50" t="str">
        <f t="shared" si="36"/>
        <v>free agent</v>
      </c>
      <c r="G413" s="50" t="str">
        <f t="shared" si="41"/>
        <v>Durbin, Chad (free agent)</v>
      </c>
      <c r="H413" s="95">
        <f t="shared" si="37"/>
      </c>
      <c r="I413" s="95">
        <f t="shared" si="38"/>
      </c>
      <c r="J413" s="95">
        <f t="shared" si="39"/>
      </c>
      <c r="K413" s="95">
        <f t="shared" si="40"/>
      </c>
      <c r="L413" s="50" t="s">
        <v>2717</v>
      </c>
      <c r="M413" s="57">
        <v>400000</v>
      </c>
      <c r="N413" s="50" t="s">
        <v>1509</v>
      </c>
    </row>
    <row r="414" spans="1:15" ht="12.75">
      <c r="A414" s="106" t="s">
        <v>752</v>
      </c>
      <c r="B414" s="3" t="s">
        <v>1469</v>
      </c>
      <c r="C414" s="50" t="str">
        <f t="shared" si="36"/>
        <v>MM</v>
      </c>
      <c r="D414" s="50" t="str">
        <f>Aaron!$F$2</f>
        <v>Buckeye</v>
      </c>
      <c r="E414" s="105">
        <v>38018</v>
      </c>
      <c r="F414" s="105" t="s">
        <v>2295</v>
      </c>
      <c r="G414" s="50" t="str">
        <f t="shared" si="41"/>
        <v>Durbin, J.D. (MM)</v>
      </c>
      <c r="H414" s="95">
        <f t="shared" si="37"/>
        <v>100000</v>
      </c>
      <c r="I414" s="95">
        <f t="shared" si="38"/>
      </c>
      <c r="J414" s="95">
        <f t="shared" si="39"/>
      </c>
      <c r="K414" s="95">
        <f t="shared" si="40"/>
      </c>
      <c r="L414" s="50" t="s">
        <v>3180</v>
      </c>
      <c r="M414" s="95">
        <v>100000</v>
      </c>
      <c r="N414" s="50" t="s">
        <v>3180</v>
      </c>
      <c r="O414" s="95">
        <v>100000</v>
      </c>
    </row>
    <row r="415" spans="1:14" ht="12.75">
      <c r="A415" s="50" t="s">
        <v>80</v>
      </c>
      <c r="B415" s="3" t="s">
        <v>135</v>
      </c>
      <c r="C415" s="50" t="str">
        <f t="shared" si="36"/>
        <v>free agent</v>
      </c>
      <c r="G415" s="50" t="str">
        <f t="shared" si="41"/>
        <v>Durham, Ray (free agent)</v>
      </c>
      <c r="H415" s="95">
        <f t="shared" si="37"/>
      </c>
      <c r="I415" s="95">
        <f t="shared" si="38"/>
      </c>
      <c r="J415" s="95">
        <f t="shared" si="39"/>
      </c>
      <c r="K415" s="95">
        <f t="shared" si="40"/>
      </c>
      <c r="L415" s="50" t="s">
        <v>2688</v>
      </c>
      <c r="M415" s="95">
        <v>3000000</v>
      </c>
      <c r="N415" s="50" t="s">
        <v>1509</v>
      </c>
    </row>
    <row r="416" spans="1:14" ht="12.75">
      <c r="A416" s="50" t="s">
        <v>1527</v>
      </c>
      <c r="B416" s="3" t="s">
        <v>1469</v>
      </c>
      <c r="C416" s="50" t="str">
        <f t="shared" si="36"/>
        <v>free agent</v>
      </c>
      <c r="G416" s="50" t="str">
        <f t="shared" si="41"/>
        <v>Durocher, Jayson (free agent)</v>
      </c>
      <c r="H416" s="95">
        <f t="shared" si="37"/>
      </c>
      <c r="I416" s="95">
        <f t="shared" si="38"/>
      </c>
      <c r="J416" s="95">
        <f t="shared" si="39"/>
      </c>
      <c r="K416" s="95">
        <f t="shared" si="40"/>
      </c>
      <c r="L416" s="50" t="s">
        <v>1509</v>
      </c>
      <c r="N416" s="50" t="s">
        <v>1509</v>
      </c>
    </row>
    <row r="417" spans="1:14" ht="12.75">
      <c r="A417" s="50" t="s">
        <v>2092</v>
      </c>
      <c r="B417" s="3" t="s">
        <v>135</v>
      </c>
      <c r="C417" s="50" t="str">
        <f t="shared" si="36"/>
        <v>free agent</v>
      </c>
      <c r="G417" s="50" t="str">
        <f>CONCATENATE(A417," (",C417,")")</f>
        <v>Durrington, Trent (free agent)</v>
      </c>
      <c r="H417" s="95">
        <f t="shared" si="37"/>
      </c>
      <c r="I417" s="95">
        <f t="shared" si="38"/>
      </c>
      <c r="J417" s="95">
        <f t="shared" si="39"/>
      </c>
      <c r="K417" s="95">
        <f t="shared" si="40"/>
      </c>
      <c r="L417" s="50" t="s">
        <v>1509</v>
      </c>
      <c r="N417" s="50" t="s">
        <v>1509</v>
      </c>
    </row>
    <row r="418" spans="1:14" ht="12.75">
      <c r="A418" s="50" t="s">
        <v>591</v>
      </c>
      <c r="B418" s="3" t="s">
        <v>135</v>
      </c>
      <c r="C418" s="50" t="str">
        <f t="shared" si="36"/>
        <v>free agent</v>
      </c>
      <c r="G418" s="50" t="str">
        <f t="shared" si="41"/>
        <v>Dye, Jermaine (free agent)</v>
      </c>
      <c r="H418" s="95">
        <f t="shared" si="37"/>
      </c>
      <c r="I418" s="95">
        <f t="shared" si="38"/>
      </c>
      <c r="J418" s="95">
        <f t="shared" si="39"/>
      </c>
      <c r="K418" s="95">
        <f t="shared" si="40"/>
      </c>
      <c r="L418" s="50" t="s">
        <v>1384</v>
      </c>
      <c r="M418" s="95">
        <v>1900000</v>
      </c>
      <c r="N418" s="50" t="s">
        <v>1509</v>
      </c>
    </row>
    <row r="419" spans="1:14" ht="12.75">
      <c r="A419" s="50" t="s">
        <v>194</v>
      </c>
      <c r="B419" s="3" t="s">
        <v>135</v>
      </c>
      <c r="C419" s="50" t="str">
        <f t="shared" si="36"/>
        <v>free agent</v>
      </c>
      <c r="G419" s="50" t="str">
        <f t="shared" si="41"/>
        <v>Easley, Damion (free agent)</v>
      </c>
      <c r="H419" s="95">
        <f t="shared" si="37"/>
      </c>
      <c r="I419" s="95">
        <f t="shared" si="38"/>
      </c>
      <c r="J419" s="95">
        <f t="shared" si="39"/>
      </c>
      <c r="K419" s="95">
        <f t="shared" si="40"/>
      </c>
      <c r="L419" s="50" t="s">
        <v>1703</v>
      </c>
      <c r="M419" s="95">
        <v>1000000</v>
      </c>
      <c r="N419" s="101" t="s">
        <v>1509</v>
      </c>
    </row>
    <row r="420" spans="1:14" ht="12.75">
      <c r="A420" s="50" t="s">
        <v>1641</v>
      </c>
      <c r="B420" s="3" t="s">
        <v>1469</v>
      </c>
      <c r="C420" s="50" t="str">
        <f t="shared" si="36"/>
        <v>ARB-Y6</v>
      </c>
      <c r="D420" s="50" t="str">
        <f>Aaron!$K$2</f>
        <v>Taggart</v>
      </c>
      <c r="E420" s="97">
        <v>37895</v>
      </c>
      <c r="F420" s="97" t="s">
        <v>2754</v>
      </c>
      <c r="G420" s="50" t="str">
        <f t="shared" si="41"/>
        <v>Eaton, Adam (ARB-Y6)</v>
      </c>
      <c r="H420" s="95">
        <f t="shared" si="37"/>
      </c>
      <c r="I420" s="95">
        <f t="shared" si="38"/>
      </c>
      <c r="J420" s="95">
        <f t="shared" si="39"/>
      </c>
      <c r="K420" s="95">
        <f t="shared" si="40"/>
      </c>
      <c r="L420" s="50" t="s">
        <v>827</v>
      </c>
      <c r="M420" s="57">
        <v>1250000</v>
      </c>
      <c r="N420" s="50" t="s">
        <v>710</v>
      </c>
    </row>
    <row r="421" spans="1:14" ht="12.75">
      <c r="A421" s="50" t="s">
        <v>1486</v>
      </c>
      <c r="B421" s="3" t="s">
        <v>135</v>
      </c>
      <c r="C421" s="50" t="str">
        <f t="shared" si="36"/>
        <v>free agent</v>
      </c>
      <c r="G421" s="50" t="str">
        <f t="shared" si="41"/>
        <v>Echevarria, Angel (free agent)</v>
      </c>
      <c r="H421" s="95">
        <f t="shared" si="37"/>
      </c>
      <c r="I421" s="95">
        <f t="shared" si="38"/>
      </c>
      <c r="J421" s="95">
        <f t="shared" si="39"/>
      </c>
      <c r="K421" s="95">
        <f t="shared" si="40"/>
      </c>
      <c r="L421" s="50" t="s">
        <v>1509</v>
      </c>
      <c r="N421" s="50" t="s">
        <v>1509</v>
      </c>
    </row>
    <row r="422" spans="1:14" ht="12.75">
      <c r="A422" s="50" t="s">
        <v>199</v>
      </c>
      <c r="B422" s="3" t="s">
        <v>135</v>
      </c>
      <c r="C422" s="50" t="str">
        <f t="shared" si="36"/>
        <v>ARB-Y5</v>
      </c>
      <c r="D422" s="50" t="str">
        <f>Aaron!$K$2</f>
        <v>Taggart</v>
      </c>
      <c r="E422" s="97">
        <v>37653</v>
      </c>
      <c r="F422" s="97" t="s">
        <v>928</v>
      </c>
      <c r="G422" s="50" t="str">
        <f t="shared" si="41"/>
        <v>Eckstein, David (ARB-Y5)</v>
      </c>
      <c r="H422" s="95">
        <f t="shared" si="37"/>
      </c>
      <c r="I422" s="95">
        <f t="shared" si="38"/>
      </c>
      <c r="J422" s="95">
        <f t="shared" si="39"/>
      </c>
      <c r="K422" s="95">
        <f t="shared" si="40"/>
      </c>
      <c r="L422" s="50" t="s">
        <v>2311</v>
      </c>
      <c r="M422" s="57">
        <v>700000</v>
      </c>
      <c r="N422" s="50" t="s">
        <v>709</v>
      </c>
    </row>
    <row r="423" spans="1:14" ht="12.75">
      <c r="A423" s="50" t="s">
        <v>1603</v>
      </c>
      <c r="B423" s="3" t="s">
        <v>135</v>
      </c>
      <c r="C423" s="50" t="str">
        <f t="shared" si="36"/>
        <v>free agent</v>
      </c>
      <c r="G423" s="50" t="str">
        <f t="shared" si="41"/>
        <v>Edmonds, Jim (free agent)</v>
      </c>
      <c r="H423" s="95">
        <f t="shared" si="37"/>
      </c>
      <c r="I423" s="95">
        <f t="shared" si="38"/>
      </c>
      <c r="J423" s="95">
        <f t="shared" si="39"/>
      </c>
      <c r="K423" s="95">
        <f t="shared" si="40"/>
      </c>
      <c r="L423" s="50" t="s">
        <v>2884</v>
      </c>
      <c r="M423" s="95">
        <v>5000000</v>
      </c>
      <c r="N423" s="50" t="s">
        <v>1509</v>
      </c>
    </row>
    <row r="424" spans="1:14" ht="12.75">
      <c r="A424" s="50" t="s">
        <v>1213</v>
      </c>
      <c r="B424" s="3" t="s">
        <v>1471</v>
      </c>
      <c r="C424" s="50" t="str">
        <f t="shared" si="36"/>
        <v>min</v>
      </c>
      <c r="D424" s="50" t="str">
        <f>Ruth!$F$2</f>
        <v>Gotham City</v>
      </c>
      <c r="E424" s="97">
        <v>38384</v>
      </c>
      <c r="F424" s="97" t="s">
        <v>2671</v>
      </c>
      <c r="G424" s="50" t="str">
        <f t="shared" si="41"/>
        <v>Einertson, Matt (min)</v>
      </c>
      <c r="H424" s="95">
        <f t="shared" si="37"/>
      </c>
      <c r="I424" s="95">
        <f t="shared" si="38"/>
      </c>
      <c r="J424" s="95">
        <f t="shared" si="39"/>
      </c>
      <c r="K424" s="95">
        <f t="shared" si="40"/>
      </c>
      <c r="L424" s="50" t="s">
        <v>3060</v>
      </c>
      <c r="N424" s="50" t="s">
        <v>3060</v>
      </c>
    </row>
    <row r="425" spans="1:14" ht="12.75">
      <c r="A425" s="50" t="s">
        <v>1339</v>
      </c>
      <c r="B425" s="3" t="s">
        <v>1469</v>
      </c>
      <c r="C425" s="50" t="str">
        <f t="shared" si="36"/>
        <v>free agent</v>
      </c>
      <c r="G425" s="50" t="str">
        <f t="shared" si="41"/>
        <v>Eischen, Joey (free agent)</v>
      </c>
      <c r="H425" s="95">
        <f t="shared" si="37"/>
      </c>
      <c r="I425" s="95">
        <f t="shared" si="38"/>
      </c>
      <c r="J425" s="95">
        <f t="shared" si="39"/>
      </c>
      <c r="K425" s="95">
        <f t="shared" si="40"/>
      </c>
      <c r="L425" s="50" t="s">
        <v>1509</v>
      </c>
      <c r="N425" s="50" t="s">
        <v>1509</v>
      </c>
    </row>
    <row r="426" spans="1:14" ht="12.75">
      <c r="A426" s="50" t="s">
        <v>934</v>
      </c>
      <c r="B426" s="3" t="s">
        <v>1469</v>
      </c>
      <c r="C426" s="50" t="str">
        <f t="shared" si="36"/>
        <v>free agent</v>
      </c>
      <c r="G426" s="50" t="str">
        <f t="shared" si="41"/>
        <v>Elarton, Scott (free agent)</v>
      </c>
      <c r="H426" s="95">
        <f t="shared" si="37"/>
      </c>
      <c r="I426" s="95">
        <f t="shared" si="38"/>
      </c>
      <c r="J426" s="95">
        <f t="shared" si="39"/>
      </c>
      <c r="K426" s="95">
        <f t="shared" si="40"/>
      </c>
      <c r="L426" s="50" t="s">
        <v>67</v>
      </c>
      <c r="M426" s="95">
        <v>333333</v>
      </c>
      <c r="N426" s="50" t="s">
        <v>1509</v>
      </c>
    </row>
    <row r="427" spans="1:14" ht="12.75">
      <c r="A427" s="50" t="s">
        <v>1441</v>
      </c>
      <c r="B427" s="3" t="s">
        <v>1471</v>
      </c>
      <c r="C427" s="50" t="str">
        <f t="shared" si="36"/>
        <v>min</v>
      </c>
      <c r="D427" s="50" t="str">
        <f>Cobb!$Z$2</f>
        <v>Waukesha</v>
      </c>
      <c r="E427" s="97">
        <v>38384</v>
      </c>
      <c r="F427" s="97" t="s">
        <v>2671</v>
      </c>
      <c r="G427" s="50" t="str">
        <f t="shared" si="41"/>
        <v>Eldred, Brad (min)</v>
      </c>
      <c r="H427" s="95">
        <f t="shared" si="37"/>
      </c>
      <c r="I427" s="95">
        <f t="shared" si="38"/>
      </c>
      <c r="J427" s="95">
        <f t="shared" si="39"/>
      </c>
      <c r="K427" s="95">
        <f t="shared" si="40"/>
      </c>
      <c r="L427" s="50" t="s">
        <v>3060</v>
      </c>
      <c r="N427" s="50" t="s">
        <v>3060</v>
      </c>
    </row>
    <row r="428" spans="1:14" ht="12.75">
      <c r="A428" s="50" t="s">
        <v>220</v>
      </c>
      <c r="B428" s="3" t="s">
        <v>1469</v>
      </c>
      <c r="C428" s="50" t="str">
        <f t="shared" si="36"/>
        <v>free agent</v>
      </c>
      <c r="G428" s="50" t="str">
        <f t="shared" si="41"/>
        <v>Eldred, Cal (free agent)</v>
      </c>
      <c r="H428" s="95">
        <f t="shared" si="37"/>
      </c>
      <c r="I428" s="95">
        <f t="shared" si="38"/>
      </c>
      <c r="J428" s="95">
        <f t="shared" si="39"/>
      </c>
      <c r="K428" s="95">
        <f t="shared" si="40"/>
      </c>
      <c r="L428" s="50" t="s">
        <v>2718</v>
      </c>
      <c r="M428" s="57">
        <v>750000</v>
      </c>
      <c r="N428" s="50" t="s">
        <v>1509</v>
      </c>
    </row>
    <row r="429" spans="1:14" ht="12.75">
      <c r="A429" s="50" t="s">
        <v>2763</v>
      </c>
      <c r="B429" s="3" t="s">
        <v>135</v>
      </c>
      <c r="C429" s="50" t="str">
        <f t="shared" si="36"/>
        <v>ARB-Y4</v>
      </c>
      <c r="D429" s="50" t="str">
        <f>Ruth!$P$2</f>
        <v>San Bernardino</v>
      </c>
      <c r="E429" s="97">
        <v>37653</v>
      </c>
      <c r="F429" s="97" t="s">
        <v>928</v>
      </c>
      <c r="G429" s="50" t="str">
        <f t="shared" si="41"/>
        <v>Ellis, Mark (ARB-Y4)</v>
      </c>
      <c r="H429" s="95">
        <f t="shared" si="37"/>
      </c>
      <c r="I429" s="95">
        <f t="shared" si="38"/>
      </c>
      <c r="J429" s="95">
        <f t="shared" si="39"/>
      </c>
      <c r="K429" s="95">
        <f t="shared" si="40"/>
      </c>
      <c r="L429" s="50" t="s">
        <v>3183</v>
      </c>
      <c r="M429" s="57">
        <v>400000</v>
      </c>
      <c r="N429" s="50" t="s">
        <v>828</v>
      </c>
    </row>
    <row r="430" spans="1:14" ht="12.75">
      <c r="A430" s="50" t="s">
        <v>1277</v>
      </c>
      <c r="B430" s="3" t="s">
        <v>1469</v>
      </c>
      <c r="C430" s="50" t="str">
        <f t="shared" si="36"/>
        <v>free agent</v>
      </c>
      <c r="G430" s="50" t="str">
        <f t="shared" si="41"/>
        <v>Ellis, Robert (free agent)</v>
      </c>
      <c r="H430" s="95">
        <f t="shared" si="37"/>
      </c>
      <c r="I430" s="95">
        <f t="shared" si="38"/>
      </c>
      <c r="J430" s="95">
        <f t="shared" si="39"/>
      </c>
      <c r="K430" s="95">
        <f t="shared" si="40"/>
      </c>
      <c r="L430" s="50" t="s">
        <v>1509</v>
      </c>
      <c r="N430" s="50" t="s">
        <v>1509</v>
      </c>
    </row>
    <row r="431" spans="1:14" ht="12.75">
      <c r="A431" s="50" t="s">
        <v>1340</v>
      </c>
      <c r="B431" s="3" t="s">
        <v>1469</v>
      </c>
      <c r="C431" s="50" t="str">
        <f t="shared" si="36"/>
        <v>free agent</v>
      </c>
      <c r="G431" s="50" t="str">
        <f t="shared" si="41"/>
        <v>Embree, Alan (free agent)</v>
      </c>
      <c r="H431" s="95">
        <f t="shared" si="37"/>
      </c>
      <c r="I431" s="95">
        <f t="shared" si="38"/>
      </c>
      <c r="J431" s="95">
        <f t="shared" si="39"/>
      </c>
      <c r="K431" s="95">
        <f t="shared" si="40"/>
      </c>
      <c r="L431" s="50" t="s">
        <v>2192</v>
      </c>
      <c r="M431" s="57">
        <v>1512750</v>
      </c>
      <c r="N431" s="50" t="s">
        <v>1509</v>
      </c>
    </row>
    <row r="432" spans="1:20" ht="12.75">
      <c r="A432" s="50" t="s">
        <v>222</v>
      </c>
      <c r="B432" s="3" t="s">
        <v>135</v>
      </c>
      <c r="C432" s="50" t="str">
        <f t="shared" si="36"/>
        <v>Y1</v>
      </c>
      <c r="D432" s="50" t="str">
        <f>Ruth!$U$2</f>
        <v>Exeter</v>
      </c>
      <c r="E432" s="97">
        <v>37653</v>
      </c>
      <c r="F432" s="97" t="s">
        <v>928</v>
      </c>
      <c r="G432" s="50" t="str">
        <f t="shared" si="41"/>
        <v>Encarnacion, Edwin (Y1)</v>
      </c>
      <c r="H432" s="95">
        <f t="shared" si="37"/>
        <v>200000</v>
      </c>
      <c r="I432" s="95">
        <f t="shared" si="38"/>
        <v>300000</v>
      </c>
      <c r="J432" s="95">
        <f t="shared" si="39"/>
        <v>400000</v>
      </c>
      <c r="K432" s="95">
        <f t="shared" si="40"/>
      </c>
      <c r="L432" s="50" t="s">
        <v>3060</v>
      </c>
      <c r="N432" s="50" t="s">
        <v>3181</v>
      </c>
      <c r="O432" s="57">
        <v>200000</v>
      </c>
      <c r="P432" s="50" t="s">
        <v>3182</v>
      </c>
      <c r="Q432" s="57">
        <v>300000</v>
      </c>
      <c r="R432" s="50" t="s">
        <v>3183</v>
      </c>
      <c r="S432" s="57">
        <v>400000</v>
      </c>
      <c r="T432" s="50" t="s">
        <v>828</v>
      </c>
    </row>
    <row r="433" spans="1:18" ht="12.75">
      <c r="A433" s="50" t="s">
        <v>913</v>
      </c>
      <c r="B433" s="3" t="s">
        <v>135</v>
      </c>
      <c r="C433" s="50" t="str">
        <f t="shared" si="36"/>
        <v>3,F4-12.5M</v>
      </c>
      <c r="D433" s="50" t="str">
        <f>Ruth!$P$2</f>
        <v>San Bernardino</v>
      </c>
      <c r="E433" s="97">
        <v>38322</v>
      </c>
      <c r="F433" s="97" t="s">
        <v>2908</v>
      </c>
      <c r="G433" s="50" t="str">
        <f t="shared" si="41"/>
        <v>Encarnacion, Juan (3,F4-12.5M)</v>
      </c>
      <c r="H433" s="95">
        <f t="shared" si="37"/>
        <v>3125000</v>
      </c>
      <c r="I433" s="95">
        <f t="shared" si="38"/>
        <v>3125000</v>
      </c>
      <c r="J433" s="95">
        <f t="shared" si="39"/>
      </c>
      <c r="K433" s="95">
        <f t="shared" si="40"/>
      </c>
      <c r="L433" s="50" t="s">
        <v>274</v>
      </c>
      <c r="M433" s="57">
        <v>3125000</v>
      </c>
      <c r="N433" s="50" t="s">
        <v>275</v>
      </c>
      <c r="O433" s="57">
        <v>3125000</v>
      </c>
      <c r="P433" s="50" t="s">
        <v>276</v>
      </c>
      <c r="Q433" s="57">
        <v>3125000</v>
      </c>
      <c r="R433" s="50" t="s">
        <v>1509</v>
      </c>
    </row>
    <row r="434" spans="1:14" ht="12.75">
      <c r="A434" s="50" t="s">
        <v>1770</v>
      </c>
      <c r="B434" s="3" t="s">
        <v>135</v>
      </c>
      <c r="C434" s="50" t="str">
        <f t="shared" si="36"/>
        <v>ARB-Y4</v>
      </c>
      <c r="D434" s="50" t="str">
        <f>Mays!$A$2</f>
        <v>Aspen</v>
      </c>
      <c r="E434" s="97">
        <v>38412</v>
      </c>
      <c r="F434" s="97" t="s">
        <v>168</v>
      </c>
      <c r="G434" s="50" t="str">
        <f t="shared" si="41"/>
        <v>Ensberg, Morgan (ARB-Y4)</v>
      </c>
      <c r="H434" s="95">
        <f t="shared" si="37"/>
      </c>
      <c r="I434" s="95">
        <f t="shared" si="38"/>
      </c>
      <c r="J434" s="95">
        <f t="shared" si="39"/>
      </c>
      <c r="K434" s="95">
        <f t="shared" si="40"/>
      </c>
      <c r="L434" s="50" t="s">
        <v>3183</v>
      </c>
      <c r="M434" s="57">
        <v>400000</v>
      </c>
      <c r="N434" s="50" t="s">
        <v>828</v>
      </c>
    </row>
    <row r="435" spans="1:14" ht="12.75">
      <c r="A435" s="50" t="s">
        <v>53</v>
      </c>
      <c r="B435" s="3" t="s">
        <v>1469</v>
      </c>
      <c r="C435" s="50" t="str">
        <f t="shared" si="36"/>
        <v>free agent</v>
      </c>
      <c r="G435" s="50" t="str">
        <f t="shared" si="41"/>
        <v>Erickson, Scott (free agent)</v>
      </c>
      <c r="H435" s="95">
        <f t="shared" si="37"/>
      </c>
      <c r="I435" s="95">
        <f t="shared" si="38"/>
      </c>
      <c r="J435" s="95">
        <f t="shared" si="39"/>
      </c>
      <c r="K435" s="95">
        <f t="shared" si="40"/>
      </c>
      <c r="L435" s="50" t="s">
        <v>1509</v>
      </c>
      <c r="N435" s="50" t="s">
        <v>1509</v>
      </c>
    </row>
    <row r="436" spans="1:18" ht="12.75">
      <c r="A436" s="50" t="s">
        <v>592</v>
      </c>
      <c r="B436" s="3" t="s">
        <v>135</v>
      </c>
      <c r="C436" s="50" t="str">
        <f t="shared" si="36"/>
        <v>4,I5-14M</v>
      </c>
      <c r="D436" s="50" t="str">
        <f>Aaron!$K$2</f>
        <v>Taggart</v>
      </c>
      <c r="E436" s="97">
        <v>37653</v>
      </c>
      <c r="F436" s="97" t="s">
        <v>928</v>
      </c>
      <c r="G436" s="50" t="str">
        <f t="shared" si="41"/>
        <v>Erstad, Darin (4,I5-14M)</v>
      </c>
      <c r="H436" s="95">
        <f t="shared" si="37"/>
        <v>2800000</v>
      </c>
      <c r="I436" s="95">
        <f t="shared" si="38"/>
        <v>2800000</v>
      </c>
      <c r="J436" s="95">
        <f t="shared" si="39"/>
      </c>
      <c r="K436" s="95">
        <f t="shared" si="40"/>
      </c>
      <c r="L436" s="50" t="s">
        <v>1396</v>
      </c>
      <c r="M436" s="95">
        <v>2800000</v>
      </c>
      <c r="N436" s="50" t="s">
        <v>1397</v>
      </c>
      <c r="O436" s="95">
        <v>2800000</v>
      </c>
      <c r="P436" s="50" t="s">
        <v>1398</v>
      </c>
      <c r="Q436" s="95">
        <v>2800000</v>
      </c>
      <c r="R436" s="50" t="s">
        <v>1509</v>
      </c>
    </row>
    <row r="437" spans="1:14" ht="12.75">
      <c r="A437" s="50" t="s">
        <v>1771</v>
      </c>
      <c r="B437" s="3" t="s">
        <v>135</v>
      </c>
      <c r="C437" s="50" t="str">
        <f t="shared" si="36"/>
        <v>free agent</v>
      </c>
      <c r="G437" s="50" t="str">
        <f t="shared" si="41"/>
        <v>Escalona, Felix (free agent)</v>
      </c>
      <c r="H437" s="95">
        <f t="shared" si="37"/>
      </c>
      <c r="I437" s="95">
        <f t="shared" si="38"/>
      </c>
      <c r="J437" s="95">
        <f t="shared" si="39"/>
      </c>
      <c r="K437" s="95">
        <f t="shared" si="40"/>
      </c>
      <c r="L437" s="50" t="s">
        <v>1509</v>
      </c>
      <c r="N437" s="50" t="s">
        <v>1509</v>
      </c>
    </row>
    <row r="438" spans="1:16" ht="12.75">
      <c r="A438" s="50" t="s">
        <v>1786</v>
      </c>
      <c r="B438" s="3" t="s">
        <v>135</v>
      </c>
      <c r="C438" s="50" t="str">
        <f t="shared" si="36"/>
        <v>2,F2-500k</v>
      </c>
      <c r="D438" s="50" t="str">
        <f>Ruth!$A$2</f>
        <v>Plum Island</v>
      </c>
      <c r="E438" s="97">
        <v>38323</v>
      </c>
      <c r="F438" s="97" t="s">
        <v>948</v>
      </c>
      <c r="G438" s="50" t="str">
        <f t="shared" si="41"/>
        <v>Escobar, Alex (2,F2-500k)</v>
      </c>
      <c r="H438" s="95">
        <f t="shared" si="37"/>
        <v>250000</v>
      </c>
      <c r="I438" s="95">
        <f t="shared" si="38"/>
      </c>
      <c r="J438" s="95">
        <f t="shared" si="39"/>
      </c>
      <c r="K438" s="95">
        <f t="shared" si="40"/>
      </c>
      <c r="L438" s="50" t="s">
        <v>1066</v>
      </c>
      <c r="M438" s="57">
        <v>250000</v>
      </c>
      <c r="N438" s="50" t="s">
        <v>2886</v>
      </c>
      <c r="O438" s="57">
        <v>250000</v>
      </c>
      <c r="P438" s="50" t="s">
        <v>1509</v>
      </c>
    </row>
    <row r="439" spans="1:14" ht="12.75">
      <c r="A439" s="50" t="s">
        <v>2392</v>
      </c>
      <c r="B439" s="3" t="s">
        <v>1469</v>
      </c>
      <c r="C439" s="50" t="str">
        <f t="shared" si="36"/>
        <v>free agent</v>
      </c>
      <c r="G439" s="50" t="str">
        <f t="shared" si="41"/>
        <v>Escobar, Kelvim (free agent)</v>
      </c>
      <c r="H439" s="95">
        <f t="shared" si="37"/>
      </c>
      <c r="I439" s="95">
        <f t="shared" si="38"/>
      </c>
      <c r="J439" s="95">
        <f t="shared" si="39"/>
      </c>
      <c r="K439" s="95">
        <f t="shared" si="40"/>
      </c>
      <c r="L439" s="50" t="s">
        <v>1404</v>
      </c>
      <c r="M439" s="95">
        <v>1250000</v>
      </c>
      <c r="N439" s="50" t="s">
        <v>1509</v>
      </c>
    </row>
    <row r="440" spans="1:14" ht="12.75">
      <c r="A440" s="50" t="s">
        <v>3195</v>
      </c>
      <c r="B440" s="3" t="s">
        <v>135</v>
      </c>
      <c r="C440" s="50" t="str">
        <f t="shared" si="36"/>
        <v>free agent</v>
      </c>
      <c r="G440" s="50" t="str">
        <f t="shared" si="41"/>
        <v>Estalella, Bobby (free agent)</v>
      </c>
      <c r="H440" s="95">
        <f t="shared" si="37"/>
      </c>
      <c r="I440" s="95">
        <f t="shared" si="38"/>
      </c>
      <c r="J440" s="95">
        <f t="shared" si="39"/>
      </c>
      <c r="K440" s="95">
        <f t="shared" si="40"/>
      </c>
      <c r="L440" s="50" t="s">
        <v>1509</v>
      </c>
      <c r="N440" s="50" t="s">
        <v>1509</v>
      </c>
    </row>
    <row r="441" spans="1:14" ht="12.75">
      <c r="A441" s="50" t="s">
        <v>2703</v>
      </c>
      <c r="B441" s="3" t="s">
        <v>1469</v>
      </c>
      <c r="C441" s="50" t="str">
        <f t="shared" si="36"/>
        <v>free agent</v>
      </c>
      <c r="G441" s="50" t="str">
        <f t="shared" si="41"/>
        <v>Estes, Shawn (free agent)</v>
      </c>
      <c r="H441" s="95">
        <f t="shared" si="37"/>
      </c>
      <c r="I441" s="95">
        <f t="shared" si="38"/>
      </c>
      <c r="J441" s="95">
        <f t="shared" si="39"/>
      </c>
      <c r="K441" s="95">
        <f t="shared" si="40"/>
      </c>
      <c r="L441" s="50" t="s">
        <v>2310</v>
      </c>
      <c r="M441" s="95">
        <v>1000000</v>
      </c>
      <c r="N441" s="50" t="s">
        <v>1509</v>
      </c>
    </row>
    <row r="442" spans="1:22" ht="12.75">
      <c r="A442" s="50" t="s">
        <v>200</v>
      </c>
      <c r="B442" s="3" t="s">
        <v>135</v>
      </c>
      <c r="C442" s="50" t="str">
        <f t="shared" si="36"/>
        <v>2,L5-14M</v>
      </c>
      <c r="D442" s="50" t="str">
        <f>Cobb!$K$2</f>
        <v>Rivendell</v>
      </c>
      <c r="E442" s="97">
        <v>37653</v>
      </c>
      <c r="F442" s="97" t="s">
        <v>928</v>
      </c>
      <c r="G442" s="50" t="str">
        <f t="shared" si="41"/>
        <v>Estrada, Johnny (2,L5-14M)</v>
      </c>
      <c r="H442" s="95">
        <f t="shared" si="37"/>
        <v>2800000</v>
      </c>
      <c r="I442" s="95">
        <f t="shared" si="38"/>
        <v>2800000</v>
      </c>
      <c r="J442" s="95">
        <f t="shared" si="39"/>
        <v>2800000</v>
      </c>
      <c r="K442" s="95">
        <f t="shared" si="40"/>
        <v>2800000</v>
      </c>
      <c r="L442" s="50" t="s">
        <v>1385</v>
      </c>
      <c r="M442" s="95">
        <v>2800000</v>
      </c>
      <c r="N442" s="50" t="s">
        <v>1704</v>
      </c>
      <c r="O442" s="95">
        <v>2800000</v>
      </c>
      <c r="P442" s="50" t="s">
        <v>1388</v>
      </c>
      <c r="Q442" s="95">
        <v>2800000</v>
      </c>
      <c r="R442" s="50" t="s">
        <v>1387</v>
      </c>
      <c r="S442" s="95">
        <v>2800000</v>
      </c>
      <c r="T442" s="50" t="s">
        <v>1386</v>
      </c>
      <c r="U442" s="95">
        <v>2800000</v>
      </c>
      <c r="V442" s="50" t="s">
        <v>1509</v>
      </c>
    </row>
    <row r="443" spans="1:14" ht="12.75">
      <c r="A443" s="50" t="s">
        <v>2990</v>
      </c>
      <c r="B443" s="3" t="s">
        <v>1469</v>
      </c>
      <c r="C443" s="50" t="str">
        <f t="shared" si="36"/>
        <v>free agent</v>
      </c>
      <c r="G443" s="50" t="str">
        <f t="shared" si="41"/>
        <v>Estrella, Leo (free agent)</v>
      </c>
      <c r="H443" s="95">
        <f t="shared" si="37"/>
      </c>
      <c r="I443" s="95">
        <f t="shared" si="38"/>
      </c>
      <c r="J443" s="95">
        <f t="shared" si="39"/>
      </c>
      <c r="K443" s="95">
        <f t="shared" si="40"/>
      </c>
      <c r="L443" s="50" t="s">
        <v>1509</v>
      </c>
      <c r="N443" s="50" t="s">
        <v>1509</v>
      </c>
    </row>
    <row r="444" spans="1:14" ht="12.75">
      <c r="A444" s="50" t="s">
        <v>2991</v>
      </c>
      <c r="B444" s="3" t="s">
        <v>1469</v>
      </c>
      <c r="C444" s="50" t="str">
        <f t="shared" si="36"/>
        <v>free agent</v>
      </c>
      <c r="G444" s="50" t="str">
        <f t="shared" si="41"/>
        <v>Etherton, Seth (free agent)</v>
      </c>
      <c r="H444" s="95">
        <f t="shared" si="37"/>
      </c>
      <c r="I444" s="95">
        <f t="shared" si="38"/>
      </c>
      <c r="J444" s="95">
        <f t="shared" si="39"/>
      </c>
      <c r="K444" s="95">
        <f t="shared" si="40"/>
      </c>
      <c r="L444" s="50" t="s">
        <v>1509</v>
      </c>
      <c r="N444" s="50" t="s">
        <v>1509</v>
      </c>
    </row>
    <row r="445" spans="1:14" ht="12.75">
      <c r="A445" s="50" t="s">
        <v>1772</v>
      </c>
      <c r="B445" s="3" t="s">
        <v>135</v>
      </c>
      <c r="C445" s="50" t="str">
        <f t="shared" si="36"/>
        <v>ARB-Y4</v>
      </c>
      <c r="D445" s="50" t="str">
        <f>Mays!$P$2</f>
        <v>Northwoods</v>
      </c>
      <c r="E445" s="97">
        <v>37653</v>
      </c>
      <c r="F445" s="97" t="s">
        <v>928</v>
      </c>
      <c r="G445" s="50" t="str">
        <f t="shared" si="41"/>
        <v>Everett, Adam (ARB-Y4)</v>
      </c>
      <c r="H445" s="95">
        <f t="shared" si="37"/>
      </c>
      <c r="I445" s="95">
        <f t="shared" si="38"/>
      </c>
      <c r="J445" s="95">
        <f t="shared" si="39"/>
      </c>
      <c r="K445" s="95">
        <f t="shared" si="40"/>
      </c>
      <c r="L445" s="50" t="s">
        <v>3183</v>
      </c>
      <c r="M445" s="57">
        <v>400000</v>
      </c>
      <c r="N445" s="50" t="s">
        <v>828</v>
      </c>
    </row>
    <row r="446" spans="1:14" ht="12.75">
      <c r="A446" s="50" t="s">
        <v>2682</v>
      </c>
      <c r="B446" s="3" t="s">
        <v>135</v>
      </c>
      <c r="C446" s="50" t="str">
        <f t="shared" si="36"/>
        <v>free agent</v>
      </c>
      <c r="G446" s="50" t="str">
        <f t="shared" si="41"/>
        <v>Everett, Carl (free agent)</v>
      </c>
      <c r="H446" s="95">
        <f t="shared" si="37"/>
      </c>
      <c r="I446" s="95">
        <f t="shared" si="38"/>
      </c>
      <c r="J446" s="95">
        <f t="shared" si="39"/>
      </c>
      <c r="K446" s="95">
        <f t="shared" si="40"/>
      </c>
      <c r="L446" s="50" t="s">
        <v>1404</v>
      </c>
      <c r="M446" s="95">
        <v>1250000</v>
      </c>
      <c r="N446" s="50" t="s">
        <v>1509</v>
      </c>
    </row>
    <row r="447" spans="1:14" ht="12.75">
      <c r="A447" s="50" t="s">
        <v>1452</v>
      </c>
      <c r="B447" s="3" t="s">
        <v>1471</v>
      </c>
      <c r="C447" s="50" t="str">
        <f t="shared" si="36"/>
        <v>min</v>
      </c>
      <c r="D447" s="50" t="str">
        <f>Ruth!$K$2</f>
        <v>Portland</v>
      </c>
      <c r="E447" s="97">
        <v>38384</v>
      </c>
      <c r="F447" s="97" t="s">
        <v>2671</v>
      </c>
      <c r="G447" s="50" t="str">
        <f t="shared" si="41"/>
        <v>Everts, Clint (min)</v>
      </c>
      <c r="H447" s="95">
        <f t="shared" si="37"/>
      </c>
      <c r="I447" s="95">
        <f t="shared" si="38"/>
      </c>
      <c r="J447" s="95">
        <f t="shared" si="39"/>
      </c>
      <c r="K447" s="95">
        <f t="shared" si="40"/>
      </c>
      <c r="L447" s="50" t="s">
        <v>3060</v>
      </c>
      <c r="N447" s="50" t="s">
        <v>3060</v>
      </c>
    </row>
    <row r="448" spans="1:16" ht="12.75">
      <c r="A448" s="50" t="s">
        <v>2397</v>
      </c>
      <c r="B448" s="3" t="s">
        <v>1469</v>
      </c>
      <c r="C448" s="50" t="str">
        <f t="shared" si="36"/>
        <v>2,F2-1.2M</v>
      </c>
      <c r="D448" s="50" t="str">
        <f>Mays!$A$2</f>
        <v>Aspen</v>
      </c>
      <c r="E448" s="97">
        <v>38323</v>
      </c>
      <c r="F448" s="97" t="s">
        <v>948</v>
      </c>
      <c r="G448" s="50" t="str">
        <f t="shared" si="41"/>
        <v>Eyre, Scott (2,F2-1.2M)</v>
      </c>
      <c r="H448" s="95">
        <f t="shared" si="37"/>
        <v>600000</v>
      </c>
      <c r="I448" s="95">
        <f t="shared" si="38"/>
      </c>
      <c r="J448" s="95">
        <f t="shared" si="39"/>
      </c>
      <c r="K448" s="95">
        <f t="shared" si="40"/>
      </c>
      <c r="L448" s="50" t="s">
        <v>299</v>
      </c>
      <c r="M448" s="57">
        <v>600000</v>
      </c>
      <c r="N448" s="50" t="s">
        <v>300</v>
      </c>
      <c r="O448" s="57">
        <v>600000</v>
      </c>
      <c r="P448" s="50" t="s">
        <v>1509</v>
      </c>
    </row>
    <row r="449" spans="1:14" ht="12.75">
      <c r="A449" s="50" t="s">
        <v>3074</v>
      </c>
      <c r="B449" s="3" t="s">
        <v>135</v>
      </c>
      <c r="C449" s="50" t="str">
        <f t="shared" si="36"/>
        <v>free agent</v>
      </c>
      <c r="G449" s="50" t="str">
        <f t="shared" si="41"/>
        <v>Fabregas, Jorge (free agent)</v>
      </c>
      <c r="H449" s="95">
        <f t="shared" si="37"/>
      </c>
      <c r="I449" s="95">
        <f t="shared" si="38"/>
      </c>
      <c r="J449" s="95">
        <f t="shared" si="39"/>
      </c>
      <c r="K449" s="95">
        <f t="shared" si="40"/>
      </c>
      <c r="L449" s="50" t="s">
        <v>1509</v>
      </c>
      <c r="N449" s="50" t="s">
        <v>1509</v>
      </c>
    </row>
    <row r="450" spans="1:14" ht="12.75">
      <c r="A450" s="50" t="s">
        <v>1528</v>
      </c>
      <c r="B450" s="3" t="s">
        <v>1469</v>
      </c>
      <c r="C450" s="50" t="str">
        <f t="shared" si="36"/>
        <v>free agent</v>
      </c>
      <c r="G450" s="50" t="str">
        <f t="shared" si="41"/>
        <v>Farnsworth, Jeff (free agent)</v>
      </c>
      <c r="H450" s="95">
        <f t="shared" si="37"/>
      </c>
      <c r="I450" s="95">
        <f t="shared" si="38"/>
      </c>
      <c r="J450" s="95">
        <f t="shared" si="39"/>
      </c>
      <c r="K450" s="95">
        <f t="shared" si="40"/>
      </c>
      <c r="L450" s="50" t="s">
        <v>1509</v>
      </c>
      <c r="N450" s="50" t="s">
        <v>1509</v>
      </c>
    </row>
    <row r="451" spans="1:14" ht="12.75">
      <c r="A451" s="50" t="s">
        <v>2236</v>
      </c>
      <c r="B451" s="3" t="s">
        <v>1469</v>
      </c>
      <c r="C451" s="50" t="str">
        <f aca="true" t="shared" si="42" ref="C451:C514">$N451</f>
        <v>ARB-Y7</v>
      </c>
      <c r="D451" s="50" t="str">
        <f>Aaron!$K$2</f>
        <v>Taggart</v>
      </c>
      <c r="E451" s="97">
        <v>38384</v>
      </c>
      <c r="F451" s="97" t="s">
        <v>1498</v>
      </c>
      <c r="G451" s="50" t="str">
        <f t="shared" si="41"/>
        <v>Farnsworth, Kyle (ARB-Y7)</v>
      </c>
      <c r="H451" s="95">
        <f aca="true" t="shared" si="43" ref="H451:H514">IF(ISBLANK($O451),"",$O451)</f>
      </c>
      <c r="I451" s="95">
        <f aca="true" t="shared" si="44" ref="I451:I514">IF(ISBLANK($Q451),"",$Q451)</f>
      </c>
      <c r="J451" s="95">
        <f aca="true" t="shared" si="45" ref="J451:J514">IF(ISBLANK($S451),"",$S451)</f>
      </c>
      <c r="K451" s="95">
        <f aca="true" t="shared" si="46" ref="K451:K514">IF(ISBLANK($U451),"",$U451)</f>
      </c>
      <c r="L451" s="50" t="s">
        <v>2821</v>
      </c>
      <c r="M451" s="57">
        <v>1800000</v>
      </c>
      <c r="N451" s="50" t="s">
        <v>2820</v>
      </c>
    </row>
    <row r="452" spans="1:14" ht="12.75">
      <c r="A452" s="50" t="s">
        <v>2930</v>
      </c>
      <c r="B452" s="3" t="s">
        <v>135</v>
      </c>
      <c r="C452" s="50" t="str">
        <f t="shared" si="42"/>
        <v>free agent</v>
      </c>
      <c r="G452" s="50" t="str">
        <f t="shared" si="41"/>
        <v>Fasano, Sal (free agent)</v>
      </c>
      <c r="H452" s="95">
        <f t="shared" si="43"/>
      </c>
      <c r="I452" s="95">
        <f t="shared" si="44"/>
      </c>
      <c r="J452" s="95">
        <f t="shared" si="45"/>
      </c>
      <c r="K452" s="95">
        <f t="shared" si="46"/>
      </c>
      <c r="L452" s="50" t="s">
        <v>1509</v>
      </c>
      <c r="N452" s="50" t="s">
        <v>1509</v>
      </c>
    </row>
    <row r="453" spans="1:14" ht="12.75">
      <c r="A453" s="50" t="s">
        <v>132</v>
      </c>
      <c r="B453" s="3" t="s">
        <v>1469</v>
      </c>
      <c r="C453" s="50" t="str">
        <f t="shared" si="42"/>
        <v>free agent</v>
      </c>
      <c r="G453" s="50" t="str">
        <f t="shared" si="41"/>
        <v>Fassero, Jeff (free agent)</v>
      </c>
      <c r="H453" s="95">
        <f t="shared" si="43"/>
      </c>
      <c r="I453" s="95">
        <f t="shared" si="44"/>
      </c>
      <c r="J453" s="95">
        <f t="shared" si="45"/>
      </c>
      <c r="K453" s="95">
        <f t="shared" si="46"/>
      </c>
      <c r="L453" s="50" t="s">
        <v>2271</v>
      </c>
      <c r="M453" s="57">
        <v>300000</v>
      </c>
      <c r="N453" s="50" t="s">
        <v>1509</v>
      </c>
    </row>
    <row r="454" spans="1:14" ht="12.75">
      <c r="A454" s="50" t="s">
        <v>1487</v>
      </c>
      <c r="B454" s="3" t="s">
        <v>135</v>
      </c>
      <c r="C454" s="50" t="str">
        <f t="shared" si="42"/>
        <v>free agent</v>
      </c>
      <c r="G454" s="50" t="str">
        <f t="shared" si="41"/>
        <v>Febles, Carlos (free agent)</v>
      </c>
      <c r="H454" s="95">
        <f t="shared" si="43"/>
      </c>
      <c r="I454" s="95">
        <f t="shared" si="44"/>
      </c>
      <c r="J454" s="95">
        <f t="shared" si="45"/>
      </c>
      <c r="K454" s="95">
        <f t="shared" si="46"/>
      </c>
      <c r="L454" s="50" t="s">
        <v>1509</v>
      </c>
      <c r="N454" s="50" t="s">
        <v>1509</v>
      </c>
    </row>
    <row r="455" spans="1:14" ht="12.75">
      <c r="A455" s="106" t="s">
        <v>688</v>
      </c>
      <c r="B455" s="3" t="s">
        <v>1469</v>
      </c>
      <c r="C455" s="50" t="str">
        <f t="shared" si="42"/>
        <v>free agent</v>
      </c>
      <c r="E455" s="105"/>
      <c r="F455" s="105"/>
      <c r="G455" s="50" t="str">
        <f aca="true" t="shared" si="47" ref="G455:G523">CONCATENATE(A455," (",C455,")")</f>
        <v>Feliciano, Pedro (free agent)</v>
      </c>
      <c r="H455" s="95">
        <f t="shared" si="43"/>
      </c>
      <c r="I455" s="95">
        <f t="shared" si="44"/>
      </c>
      <c r="J455" s="95">
        <f t="shared" si="45"/>
      </c>
      <c r="K455" s="95">
        <f t="shared" si="46"/>
      </c>
      <c r="L455" s="50" t="s">
        <v>1509</v>
      </c>
      <c r="N455" s="50" t="s">
        <v>1509</v>
      </c>
    </row>
    <row r="456" spans="1:14" ht="12.75">
      <c r="A456" s="50" t="s">
        <v>201</v>
      </c>
      <c r="B456" s="3" t="s">
        <v>135</v>
      </c>
      <c r="C456" s="50" t="str">
        <f t="shared" si="42"/>
        <v>ARB-Y5</v>
      </c>
      <c r="D456" s="50" t="str">
        <f>Cobb!$F$2</f>
        <v>Greenville</v>
      </c>
      <c r="E456" s="97">
        <v>37653</v>
      </c>
      <c r="F456" s="97" t="s">
        <v>928</v>
      </c>
      <c r="G456" s="50" t="str">
        <f t="shared" si="47"/>
        <v>Feliz, Pedro (ARB-Y5)</v>
      </c>
      <c r="H456" s="95">
        <f t="shared" si="43"/>
      </c>
      <c r="I456" s="95">
        <f t="shared" si="44"/>
      </c>
      <c r="J456" s="95">
        <f t="shared" si="45"/>
      </c>
      <c r="K456" s="95">
        <f t="shared" si="46"/>
      </c>
      <c r="L456" s="50" t="s">
        <v>2311</v>
      </c>
      <c r="M456" s="57">
        <v>1000000</v>
      </c>
      <c r="N456" s="50" t="s">
        <v>709</v>
      </c>
    </row>
    <row r="457" spans="1:14" ht="12.75">
      <c r="A457" s="50" t="s">
        <v>1529</v>
      </c>
      <c r="B457" s="3" t="s">
        <v>1469</v>
      </c>
      <c r="C457" s="50" t="str">
        <f t="shared" si="42"/>
        <v>free agent</v>
      </c>
      <c r="G457" s="50" t="str">
        <f t="shared" si="47"/>
        <v>Fernandez, Jared (free agent)</v>
      </c>
      <c r="H457" s="95">
        <f t="shared" si="43"/>
      </c>
      <c r="I457" s="95">
        <f t="shared" si="44"/>
      </c>
      <c r="J457" s="95">
        <f t="shared" si="45"/>
      </c>
      <c r="K457" s="95">
        <f t="shared" si="46"/>
      </c>
      <c r="L457" s="50" t="s">
        <v>1509</v>
      </c>
      <c r="N457" s="50" t="s">
        <v>1509</v>
      </c>
    </row>
    <row r="458" spans="1:14" ht="12.75">
      <c r="A458" s="50" t="s">
        <v>2724</v>
      </c>
      <c r="B458" s="3" t="s">
        <v>1469</v>
      </c>
      <c r="C458" s="50" t="str">
        <f t="shared" si="42"/>
        <v>free agent</v>
      </c>
      <c r="G458" s="50" t="str">
        <f t="shared" si="47"/>
        <v>Fetters, Mike (free agent)</v>
      </c>
      <c r="H458" s="95">
        <f t="shared" si="43"/>
      </c>
      <c r="I458" s="95">
        <f t="shared" si="44"/>
      </c>
      <c r="J458" s="95">
        <f t="shared" si="45"/>
      </c>
      <c r="K458" s="95">
        <f t="shared" si="46"/>
      </c>
      <c r="L458" s="50" t="s">
        <v>1509</v>
      </c>
      <c r="N458" s="50" t="s">
        <v>1509</v>
      </c>
    </row>
    <row r="459" spans="1:14" ht="12.75">
      <c r="A459" s="50" t="s">
        <v>801</v>
      </c>
      <c r="B459" s="3" t="s">
        <v>135</v>
      </c>
      <c r="C459" s="50" t="str">
        <f t="shared" si="42"/>
        <v>free agent</v>
      </c>
      <c r="G459" s="50" t="str">
        <f t="shared" si="47"/>
        <v>Fick, Robert (free agent)</v>
      </c>
      <c r="H459" s="95">
        <f t="shared" si="43"/>
      </c>
      <c r="I459" s="95">
        <f t="shared" si="44"/>
      </c>
      <c r="J459" s="95">
        <f t="shared" si="45"/>
      </c>
      <c r="K459" s="95">
        <f t="shared" si="46"/>
      </c>
      <c r="L459" s="50" t="s">
        <v>2341</v>
      </c>
      <c r="M459" s="57">
        <v>201000</v>
      </c>
      <c r="N459" s="50" t="s">
        <v>1509</v>
      </c>
    </row>
    <row r="460" spans="1:15" ht="12.75">
      <c r="A460" s="50" t="s">
        <v>1866</v>
      </c>
      <c r="B460" s="3" t="s">
        <v>135</v>
      </c>
      <c r="C460" s="50" t="str">
        <f t="shared" si="42"/>
        <v>MM</v>
      </c>
      <c r="D460" s="50" t="str">
        <f>Cobb!$P$2</f>
        <v>Baltimore</v>
      </c>
      <c r="E460" s="97">
        <v>38353</v>
      </c>
      <c r="F460" s="97" t="s">
        <v>1744</v>
      </c>
      <c r="G460" s="50" t="str">
        <f t="shared" si="47"/>
        <v>Fielder, Prince (MM)</v>
      </c>
      <c r="H460" s="95">
        <f t="shared" si="43"/>
        <v>100000</v>
      </c>
      <c r="I460" s="95">
        <f t="shared" si="44"/>
      </c>
      <c r="J460" s="95">
        <f t="shared" si="45"/>
      </c>
      <c r="K460" s="95">
        <f t="shared" si="46"/>
      </c>
      <c r="L460" s="50" t="s">
        <v>3060</v>
      </c>
      <c r="N460" s="50" t="s">
        <v>3180</v>
      </c>
      <c r="O460" s="95">
        <v>100000</v>
      </c>
    </row>
    <row r="461" spans="1:14" ht="12.75">
      <c r="A461" s="50" t="s">
        <v>2093</v>
      </c>
      <c r="B461" s="3" t="s">
        <v>1469</v>
      </c>
      <c r="C461" s="50" t="str">
        <f t="shared" si="42"/>
        <v>free agent</v>
      </c>
      <c r="G461" s="50" t="str">
        <f>CONCATENATE(A461," (",C461,")")</f>
        <v>Field, Nate (free agent)</v>
      </c>
      <c r="H461" s="95">
        <f t="shared" si="43"/>
      </c>
      <c r="I461" s="95">
        <f t="shared" si="44"/>
      </c>
      <c r="J461" s="95">
        <f t="shared" si="45"/>
      </c>
      <c r="K461" s="95">
        <f t="shared" si="46"/>
      </c>
      <c r="L461" s="50" t="s">
        <v>2344</v>
      </c>
      <c r="M461" s="57">
        <v>230000</v>
      </c>
      <c r="N461" s="50" t="s">
        <v>1509</v>
      </c>
    </row>
    <row r="462" spans="1:14" ht="12.75">
      <c r="A462" s="50" t="s">
        <v>1448</v>
      </c>
      <c r="B462" s="3" t="s">
        <v>1471</v>
      </c>
      <c r="C462" s="50" t="str">
        <f t="shared" si="42"/>
        <v>min</v>
      </c>
      <c r="D462" s="50" t="str">
        <f>Mays!$P$2</f>
        <v>Northwoods</v>
      </c>
      <c r="E462" s="97">
        <v>38384</v>
      </c>
      <c r="F462" s="97" t="s">
        <v>2671</v>
      </c>
      <c r="G462" s="50" t="str">
        <f t="shared" si="47"/>
        <v>Fields, Josh (min)</v>
      </c>
      <c r="H462" s="95">
        <f t="shared" si="43"/>
      </c>
      <c r="I462" s="95">
        <f t="shared" si="44"/>
      </c>
      <c r="J462" s="95">
        <f t="shared" si="45"/>
      </c>
      <c r="K462" s="95">
        <f t="shared" si="46"/>
      </c>
      <c r="L462" s="50" t="s">
        <v>3060</v>
      </c>
      <c r="N462" s="50" t="s">
        <v>3060</v>
      </c>
    </row>
    <row r="463" spans="1:16" ht="12.75">
      <c r="A463" s="50" t="s">
        <v>848</v>
      </c>
      <c r="B463" s="3" t="s">
        <v>135</v>
      </c>
      <c r="C463" s="50" t="str">
        <f t="shared" si="42"/>
        <v>Y3</v>
      </c>
      <c r="D463" s="50" t="str">
        <f>Aaron!$F$2</f>
        <v>Buckeye</v>
      </c>
      <c r="E463" s="97">
        <v>38018</v>
      </c>
      <c r="F463" s="97" t="s">
        <v>2385</v>
      </c>
      <c r="G463" s="50" t="str">
        <f t="shared" si="47"/>
        <v>Figgins, Chone (Y3)</v>
      </c>
      <c r="H463" s="95">
        <f t="shared" si="43"/>
        <v>400000</v>
      </c>
      <c r="I463" s="95">
        <f t="shared" si="44"/>
      </c>
      <c r="J463" s="95">
        <f t="shared" si="45"/>
      </c>
      <c r="K463" s="95">
        <f t="shared" si="46"/>
      </c>
      <c r="L463" s="50" t="s">
        <v>3182</v>
      </c>
      <c r="M463" s="57">
        <v>300000</v>
      </c>
      <c r="N463" s="50" t="s">
        <v>3183</v>
      </c>
      <c r="O463" s="57">
        <v>400000</v>
      </c>
      <c r="P463" s="50" t="s">
        <v>828</v>
      </c>
    </row>
    <row r="464" spans="1:14" ht="12.75">
      <c r="A464" s="50" t="s">
        <v>1278</v>
      </c>
      <c r="B464" s="3" t="s">
        <v>1469</v>
      </c>
      <c r="C464" s="50" t="str">
        <f t="shared" si="42"/>
        <v>free agent</v>
      </c>
      <c r="G464" s="50" t="str">
        <f t="shared" si="47"/>
        <v>Figueroa, Nelson (free agent)</v>
      </c>
      <c r="H464" s="95">
        <f t="shared" si="43"/>
      </c>
      <c r="I464" s="95">
        <f t="shared" si="44"/>
      </c>
      <c r="J464" s="95">
        <f t="shared" si="45"/>
      </c>
      <c r="K464" s="95">
        <f t="shared" si="46"/>
      </c>
      <c r="L464" s="50" t="s">
        <v>1509</v>
      </c>
      <c r="N464" s="50" t="s">
        <v>1509</v>
      </c>
    </row>
    <row r="465" spans="1:14" ht="12.75">
      <c r="A465" s="50" t="s">
        <v>1530</v>
      </c>
      <c r="B465" s="3" t="s">
        <v>1469</v>
      </c>
      <c r="C465" s="50" t="str">
        <f t="shared" si="42"/>
        <v>free agent</v>
      </c>
      <c r="G465" s="50" t="str">
        <f t="shared" si="47"/>
        <v>Fikac, Jeremy (free agent)</v>
      </c>
      <c r="H465" s="95">
        <f t="shared" si="43"/>
      </c>
      <c r="I465" s="95">
        <f t="shared" si="44"/>
      </c>
      <c r="J465" s="95">
        <f t="shared" si="45"/>
      </c>
      <c r="K465" s="95">
        <f t="shared" si="46"/>
      </c>
      <c r="L465" s="50" t="s">
        <v>1509</v>
      </c>
      <c r="N465" s="50" t="s">
        <v>1509</v>
      </c>
    </row>
    <row r="466" spans="1:14" ht="12.75">
      <c r="A466" s="50" t="s">
        <v>1279</v>
      </c>
      <c r="B466" s="3" t="s">
        <v>1469</v>
      </c>
      <c r="C466" s="50" t="str">
        <f t="shared" si="42"/>
        <v>free agent</v>
      </c>
      <c r="G466" s="50" t="str">
        <f t="shared" si="47"/>
        <v>File, Bob (free agent)</v>
      </c>
      <c r="H466" s="95">
        <f t="shared" si="43"/>
      </c>
      <c r="I466" s="95">
        <f t="shared" si="44"/>
      </c>
      <c r="J466" s="95">
        <f t="shared" si="45"/>
      </c>
      <c r="K466" s="95">
        <f t="shared" si="46"/>
      </c>
      <c r="L466" s="50" t="s">
        <v>1509</v>
      </c>
      <c r="N466" s="50" t="s">
        <v>1509</v>
      </c>
    </row>
    <row r="467" spans="1:14" ht="12.75">
      <c r="A467" s="50" t="s">
        <v>2210</v>
      </c>
      <c r="B467" s="3" t="s">
        <v>1469</v>
      </c>
      <c r="C467" s="50" t="str">
        <f t="shared" si="42"/>
        <v>free agent</v>
      </c>
      <c r="G467" s="50" t="str">
        <f t="shared" si="47"/>
        <v>Finley, Chuck (free agent)</v>
      </c>
      <c r="H467" s="95">
        <f t="shared" si="43"/>
      </c>
      <c r="I467" s="95">
        <f t="shared" si="44"/>
      </c>
      <c r="J467" s="95">
        <f t="shared" si="45"/>
      </c>
      <c r="K467" s="95">
        <f t="shared" si="46"/>
      </c>
      <c r="L467" s="50" t="s">
        <v>1509</v>
      </c>
      <c r="N467" s="50" t="s">
        <v>1509</v>
      </c>
    </row>
    <row r="468" spans="1:18" ht="12.75">
      <c r="A468" s="50" t="s">
        <v>1604</v>
      </c>
      <c r="B468" s="3" t="s">
        <v>135</v>
      </c>
      <c r="C468" s="50" t="str">
        <f t="shared" si="42"/>
        <v>2,F3-12M</v>
      </c>
      <c r="D468" s="50" t="str">
        <f>Cobb!$K$2</f>
        <v>Rivendell</v>
      </c>
      <c r="E468" s="97">
        <v>38323</v>
      </c>
      <c r="F468" s="97" t="s">
        <v>948</v>
      </c>
      <c r="G468" s="50" t="str">
        <f t="shared" si="47"/>
        <v>Finley, Steve (2,F3-12M)</v>
      </c>
      <c r="H468" s="95">
        <f t="shared" si="43"/>
        <v>4000000</v>
      </c>
      <c r="I468" s="95">
        <f t="shared" si="44"/>
        <v>4000000</v>
      </c>
      <c r="J468" s="95">
        <f t="shared" si="45"/>
      </c>
      <c r="K468" s="95">
        <f t="shared" si="46"/>
      </c>
      <c r="L468" s="50" t="s">
        <v>2131</v>
      </c>
      <c r="M468" s="57">
        <v>4000000</v>
      </c>
      <c r="N468" s="50" t="s">
        <v>2133</v>
      </c>
      <c r="O468" s="57">
        <v>4000000</v>
      </c>
      <c r="P468" s="50" t="s">
        <v>2132</v>
      </c>
      <c r="Q468" s="57">
        <v>4000000</v>
      </c>
      <c r="R468" s="50" t="s">
        <v>1509</v>
      </c>
    </row>
    <row r="469" spans="1:14" ht="12.75">
      <c r="A469" s="50" t="s">
        <v>1531</v>
      </c>
      <c r="B469" s="3" t="s">
        <v>1469</v>
      </c>
      <c r="C469" s="50" t="str">
        <f t="shared" si="42"/>
        <v>free agent</v>
      </c>
      <c r="G469" s="50" t="str">
        <f t="shared" si="47"/>
        <v>Fiore, Tony (free agent)</v>
      </c>
      <c r="H469" s="95">
        <f t="shared" si="43"/>
      </c>
      <c r="I469" s="95">
        <f t="shared" si="44"/>
      </c>
      <c r="J469" s="95">
        <f t="shared" si="45"/>
      </c>
      <c r="K469" s="95">
        <f t="shared" si="46"/>
      </c>
      <c r="L469" s="50" t="s">
        <v>1509</v>
      </c>
      <c r="N469" s="50" t="s">
        <v>1509</v>
      </c>
    </row>
    <row r="470" spans="1:14" ht="12.75">
      <c r="A470" s="50" t="s">
        <v>1510</v>
      </c>
      <c r="B470" s="3" t="s">
        <v>135</v>
      </c>
      <c r="C470" s="50" t="str">
        <f t="shared" si="42"/>
        <v>free agent</v>
      </c>
      <c r="G470" s="50" t="str">
        <f t="shared" si="47"/>
        <v>Flaherty, John (free agent)</v>
      </c>
      <c r="H470" s="95">
        <f t="shared" si="43"/>
      </c>
      <c r="I470" s="95">
        <f t="shared" si="44"/>
      </c>
      <c r="J470" s="95">
        <f t="shared" si="45"/>
      </c>
      <c r="K470" s="95">
        <f t="shared" si="46"/>
      </c>
      <c r="L470" s="50" t="s">
        <v>2950</v>
      </c>
      <c r="M470" s="57">
        <v>402000</v>
      </c>
      <c r="N470" s="50" t="s">
        <v>1509</v>
      </c>
    </row>
    <row r="471" spans="1:14" ht="12.75">
      <c r="A471" s="50" t="s">
        <v>3075</v>
      </c>
      <c r="B471" s="3" t="s">
        <v>135</v>
      </c>
      <c r="C471" s="50" t="str">
        <f t="shared" si="42"/>
        <v>free agent</v>
      </c>
      <c r="G471" s="50" t="str">
        <f t="shared" si="47"/>
        <v>Fletcher, Darrin (free agent)</v>
      </c>
      <c r="H471" s="95">
        <f t="shared" si="43"/>
      </c>
      <c r="I471" s="95">
        <f t="shared" si="44"/>
      </c>
      <c r="J471" s="95">
        <f t="shared" si="45"/>
      </c>
      <c r="K471" s="95">
        <f t="shared" si="46"/>
      </c>
      <c r="L471" s="50" t="s">
        <v>1509</v>
      </c>
      <c r="N471" s="50" t="s">
        <v>1509</v>
      </c>
    </row>
    <row r="472" spans="1:14" ht="12.75">
      <c r="A472" s="50" t="s">
        <v>2551</v>
      </c>
      <c r="B472" s="3" t="s">
        <v>135</v>
      </c>
      <c r="C472" s="50" t="str">
        <f t="shared" si="42"/>
        <v>free agent</v>
      </c>
      <c r="G472" s="50" t="str">
        <f t="shared" si="47"/>
        <v>Floyd, Cliff (free agent)</v>
      </c>
      <c r="H472" s="95">
        <f t="shared" si="43"/>
      </c>
      <c r="I472" s="95">
        <f t="shared" si="44"/>
      </c>
      <c r="J472" s="95">
        <f t="shared" si="45"/>
      </c>
      <c r="K472" s="95">
        <f t="shared" si="46"/>
      </c>
      <c r="L472" s="50" t="s">
        <v>2884</v>
      </c>
      <c r="M472" s="95">
        <v>5000000</v>
      </c>
      <c r="N472" s="50" t="s">
        <v>1509</v>
      </c>
    </row>
    <row r="473" spans="1:15" ht="12.75">
      <c r="A473" s="50" t="s">
        <v>899</v>
      </c>
      <c r="B473" s="3" t="s">
        <v>1469</v>
      </c>
      <c r="C473" s="50" t="str">
        <f t="shared" si="42"/>
        <v>MM</v>
      </c>
      <c r="D473" s="50" t="str">
        <f>Cobb!$P$2</f>
        <v>Baltimore</v>
      </c>
      <c r="E473" s="97">
        <v>38412</v>
      </c>
      <c r="F473" s="97" t="s">
        <v>1067</v>
      </c>
      <c r="G473" s="50" t="str">
        <f t="shared" si="47"/>
        <v>Floyd, Gavin (MM)</v>
      </c>
      <c r="H473" s="95">
        <f t="shared" si="43"/>
        <v>100000</v>
      </c>
      <c r="I473" s="95">
        <f t="shared" si="44"/>
      </c>
      <c r="J473" s="95">
        <f t="shared" si="45"/>
      </c>
      <c r="K473" s="95">
        <f t="shared" si="46"/>
      </c>
      <c r="L473" s="50" t="s">
        <v>3180</v>
      </c>
      <c r="M473" s="95">
        <v>100000</v>
      </c>
      <c r="N473" s="50" t="s">
        <v>3180</v>
      </c>
      <c r="O473" s="95">
        <v>100000</v>
      </c>
    </row>
    <row r="474" spans="1:14" ht="12.75">
      <c r="A474" s="50" t="s">
        <v>1532</v>
      </c>
      <c r="B474" s="3" t="s">
        <v>1469</v>
      </c>
      <c r="C474" s="50" t="str">
        <f t="shared" si="42"/>
        <v>ARB-Y4</v>
      </c>
      <c r="D474" s="50" t="str">
        <f>Cobb!$A$2</f>
        <v>Silver</v>
      </c>
      <c r="E474" s="97">
        <v>38626</v>
      </c>
      <c r="F474" s="97" t="s">
        <v>2221</v>
      </c>
      <c r="G474" s="50" t="str">
        <f t="shared" si="47"/>
        <v>Fogg, Josh (ARB-Y4)</v>
      </c>
      <c r="H474" s="95">
        <f t="shared" si="43"/>
      </c>
      <c r="I474" s="95">
        <f t="shared" si="44"/>
      </c>
      <c r="J474" s="95">
        <f t="shared" si="45"/>
      </c>
      <c r="K474" s="95">
        <f t="shared" si="46"/>
      </c>
      <c r="L474" s="50" t="s">
        <v>3183</v>
      </c>
      <c r="M474" s="57">
        <v>400000</v>
      </c>
      <c r="N474" s="50" t="s">
        <v>828</v>
      </c>
    </row>
    <row r="475" spans="1:15" ht="12.75">
      <c r="A475" s="106" t="s">
        <v>803</v>
      </c>
      <c r="B475" s="3" t="s">
        <v>135</v>
      </c>
      <c r="C475" s="50" t="str">
        <f t="shared" si="42"/>
        <v>MM</v>
      </c>
      <c r="D475" s="50" t="str">
        <f>Cobb!$U$2</f>
        <v>Santa Barbara</v>
      </c>
      <c r="E475" s="105">
        <v>38018</v>
      </c>
      <c r="F475" s="105" t="s">
        <v>2295</v>
      </c>
      <c r="G475" s="50" t="str">
        <f t="shared" si="47"/>
        <v>Fontenot, Mike (MM)</v>
      </c>
      <c r="H475" s="95">
        <f t="shared" si="43"/>
        <v>100000</v>
      </c>
      <c r="I475" s="95">
        <f t="shared" si="44"/>
      </c>
      <c r="J475" s="95">
        <f t="shared" si="45"/>
      </c>
      <c r="K475" s="95">
        <f t="shared" si="46"/>
      </c>
      <c r="L475" s="50" t="s">
        <v>3060</v>
      </c>
      <c r="N475" s="50" t="s">
        <v>3180</v>
      </c>
      <c r="O475" s="95">
        <v>100000</v>
      </c>
    </row>
    <row r="476" spans="1:16" ht="12.75">
      <c r="A476" s="50" t="s">
        <v>1573</v>
      </c>
      <c r="B476" s="3" t="s">
        <v>1469</v>
      </c>
      <c r="C476" s="50" t="str">
        <f t="shared" si="42"/>
        <v>Y3</v>
      </c>
      <c r="D476" s="50" t="str">
        <f>Mays!$P$2</f>
        <v>Northwoods</v>
      </c>
      <c r="E476" s="97">
        <v>37653</v>
      </c>
      <c r="F476" s="97" t="s">
        <v>928</v>
      </c>
      <c r="G476" s="50" t="str">
        <f t="shared" si="47"/>
        <v>Foppert, Jesse (Y3)</v>
      </c>
      <c r="H476" s="95">
        <f t="shared" si="43"/>
        <v>400000</v>
      </c>
      <c r="I476" s="95">
        <f t="shared" si="44"/>
      </c>
      <c r="J476" s="95">
        <f t="shared" si="45"/>
      </c>
      <c r="K476" s="95">
        <f t="shared" si="46"/>
      </c>
      <c r="L476" s="50" t="s">
        <v>3182</v>
      </c>
      <c r="M476" s="57">
        <v>300000</v>
      </c>
      <c r="N476" s="50" t="s">
        <v>3183</v>
      </c>
      <c r="O476" s="57">
        <v>400000</v>
      </c>
      <c r="P476" s="50" t="s">
        <v>828</v>
      </c>
    </row>
    <row r="477" spans="1:18" ht="12.75">
      <c r="A477" s="50" t="s">
        <v>930</v>
      </c>
      <c r="B477" s="3" t="s">
        <v>135</v>
      </c>
      <c r="C477" s="50" t="str">
        <f t="shared" si="42"/>
        <v>Y2</v>
      </c>
      <c r="D477" s="50" t="str">
        <f>Mays!$K$2</f>
        <v>Maryland</v>
      </c>
      <c r="E477" s="97">
        <v>37653</v>
      </c>
      <c r="F477" s="97" t="s">
        <v>928</v>
      </c>
      <c r="G477" s="50" t="str">
        <f t="shared" si="47"/>
        <v>Ford, Lew (Y2)</v>
      </c>
      <c r="H477" s="95">
        <f t="shared" si="43"/>
        <v>300000</v>
      </c>
      <c r="I477" s="95">
        <f t="shared" si="44"/>
        <v>400000</v>
      </c>
      <c r="J477" s="95">
        <f t="shared" si="45"/>
      </c>
      <c r="K477" s="95">
        <f t="shared" si="46"/>
      </c>
      <c r="L477" s="50" t="s">
        <v>3181</v>
      </c>
      <c r="M477" s="57">
        <v>200000</v>
      </c>
      <c r="N477" s="50" t="s">
        <v>3182</v>
      </c>
      <c r="O477" s="57">
        <v>300000</v>
      </c>
      <c r="P477" s="50" t="s">
        <v>3183</v>
      </c>
      <c r="Q477" s="57">
        <v>400000</v>
      </c>
      <c r="R477" s="50" t="s">
        <v>828</v>
      </c>
    </row>
    <row r="478" spans="1:16" ht="12.75">
      <c r="A478" s="106" t="s">
        <v>881</v>
      </c>
      <c r="B478" s="3" t="s">
        <v>1469</v>
      </c>
      <c r="C478" s="50" t="str">
        <f t="shared" si="42"/>
        <v>Y3</v>
      </c>
      <c r="D478" s="50" t="str">
        <f>Ruth!$P$2</f>
        <v>San Bernardino</v>
      </c>
      <c r="E478" s="105">
        <v>38018</v>
      </c>
      <c r="F478" s="105" t="s">
        <v>2295</v>
      </c>
      <c r="G478" s="50" t="str">
        <f t="shared" si="47"/>
        <v>Ford, Matt (Y3)</v>
      </c>
      <c r="H478" s="95">
        <f t="shared" si="43"/>
        <v>400000</v>
      </c>
      <c r="I478" s="95">
        <f t="shared" si="44"/>
      </c>
      <c r="J478" s="95">
        <f t="shared" si="45"/>
      </c>
      <c r="K478" s="95">
        <f t="shared" si="46"/>
      </c>
      <c r="L478" s="50" t="s">
        <v>3182</v>
      </c>
      <c r="M478" s="57">
        <v>300000</v>
      </c>
      <c r="N478" s="50" t="s">
        <v>3183</v>
      </c>
      <c r="O478" s="57">
        <v>400000</v>
      </c>
      <c r="P478" s="50" t="s">
        <v>828</v>
      </c>
    </row>
    <row r="479" spans="1:14" ht="12.75">
      <c r="A479" s="50" t="s">
        <v>2261</v>
      </c>
      <c r="B479" s="3" t="s">
        <v>135</v>
      </c>
      <c r="C479" s="50" t="str">
        <f t="shared" si="42"/>
        <v>free agent</v>
      </c>
      <c r="G479" s="50" t="str">
        <f t="shared" si="47"/>
        <v>Fordyce, Brook (free agent)</v>
      </c>
      <c r="H479" s="95">
        <f t="shared" si="43"/>
      </c>
      <c r="I479" s="95">
        <f t="shared" si="44"/>
      </c>
      <c r="J479" s="95">
        <f t="shared" si="45"/>
      </c>
      <c r="K479" s="95">
        <f t="shared" si="46"/>
      </c>
      <c r="L479" s="50" t="s">
        <v>67</v>
      </c>
      <c r="M479" s="95">
        <v>333333</v>
      </c>
      <c r="N479" s="50" t="s">
        <v>1509</v>
      </c>
    </row>
    <row r="480" spans="1:15" ht="12.75">
      <c r="A480" s="50" t="s">
        <v>1234</v>
      </c>
      <c r="B480" s="3" t="s">
        <v>1469</v>
      </c>
      <c r="C480" s="50" t="str">
        <f t="shared" si="42"/>
        <v>MM</v>
      </c>
      <c r="D480" s="50" t="str">
        <f>Ruth!$Z$2</f>
        <v>Williamsburg</v>
      </c>
      <c r="E480" s="97">
        <v>38384</v>
      </c>
      <c r="F480" s="97" t="s">
        <v>2671</v>
      </c>
      <c r="G480" s="50" t="str">
        <f t="shared" si="47"/>
        <v>Fortunato, Bartolome (MM)</v>
      </c>
      <c r="H480" s="95">
        <f t="shared" si="43"/>
        <v>100000</v>
      </c>
      <c r="I480" s="95">
        <f t="shared" si="44"/>
      </c>
      <c r="J480" s="95">
        <f t="shared" si="45"/>
      </c>
      <c r="K480" s="95">
        <f t="shared" si="46"/>
      </c>
      <c r="L480" s="50" t="s">
        <v>3180</v>
      </c>
      <c r="M480" s="95">
        <v>100000</v>
      </c>
      <c r="N480" s="50" t="s">
        <v>3180</v>
      </c>
      <c r="O480" s="95">
        <v>100000</v>
      </c>
    </row>
    <row r="481" spans="1:14" ht="12.75">
      <c r="A481" s="50" t="s">
        <v>1280</v>
      </c>
      <c r="B481" s="3" t="s">
        <v>1469</v>
      </c>
      <c r="C481" s="50" t="str">
        <f t="shared" si="42"/>
        <v>ARB-Y5</v>
      </c>
      <c r="D481" s="50" t="str">
        <f>Aaron!$Z$2</f>
        <v>Port Richey</v>
      </c>
      <c r="E481" s="97">
        <v>37653</v>
      </c>
      <c r="F481" s="97" t="s">
        <v>928</v>
      </c>
      <c r="G481" s="50" t="str">
        <f t="shared" si="47"/>
        <v>Fossum, Casey (ARB-Y5)</v>
      </c>
      <c r="H481" s="95">
        <f t="shared" si="43"/>
      </c>
      <c r="I481" s="95">
        <f t="shared" si="44"/>
      </c>
      <c r="J481" s="95">
        <f t="shared" si="45"/>
      </c>
      <c r="K481" s="95">
        <f t="shared" si="46"/>
      </c>
      <c r="L481" s="50" t="s">
        <v>2311</v>
      </c>
      <c r="M481" s="57">
        <v>600000</v>
      </c>
      <c r="N481" s="50" t="s">
        <v>709</v>
      </c>
    </row>
    <row r="482" spans="1:14" ht="12.75">
      <c r="A482" s="50" t="s">
        <v>2388</v>
      </c>
      <c r="B482" s="3" t="s">
        <v>1469</v>
      </c>
      <c r="C482" s="50" t="str">
        <f t="shared" si="42"/>
        <v>free agent</v>
      </c>
      <c r="G482" s="50" t="str">
        <f t="shared" si="47"/>
        <v>Foulke, Keith (free agent)</v>
      </c>
      <c r="H482" s="95">
        <f t="shared" si="43"/>
      </c>
      <c r="I482" s="95">
        <f t="shared" si="44"/>
      </c>
      <c r="J482" s="95">
        <f t="shared" si="45"/>
      </c>
      <c r="K482" s="95">
        <f t="shared" si="46"/>
      </c>
      <c r="L482" s="50" t="s">
        <v>1384</v>
      </c>
      <c r="M482" s="95">
        <v>1900000</v>
      </c>
      <c r="N482" s="50" t="s">
        <v>1509</v>
      </c>
    </row>
    <row r="483" spans="1:14" ht="12.75">
      <c r="A483" s="50" t="s">
        <v>2915</v>
      </c>
      <c r="B483" s="3" t="s">
        <v>135</v>
      </c>
      <c r="C483" s="50" t="str">
        <f t="shared" si="42"/>
        <v>free agent</v>
      </c>
      <c r="G483" s="50" t="str">
        <f t="shared" si="47"/>
        <v>Fox, Andy (free agent)</v>
      </c>
      <c r="H483" s="95">
        <f t="shared" si="43"/>
      </c>
      <c r="I483" s="95">
        <f t="shared" si="44"/>
      </c>
      <c r="J483" s="95">
        <f t="shared" si="45"/>
      </c>
      <c r="K483" s="95">
        <f t="shared" si="46"/>
      </c>
      <c r="L483" s="50" t="s">
        <v>1509</v>
      </c>
      <c r="N483" s="50" t="s">
        <v>1509</v>
      </c>
    </row>
    <row r="484" spans="1:14" ht="12.75">
      <c r="A484" s="50" t="s">
        <v>1879</v>
      </c>
      <c r="B484" s="3" t="s">
        <v>1469</v>
      </c>
      <c r="C484" s="50" t="str">
        <f t="shared" si="42"/>
        <v>free agent</v>
      </c>
      <c r="G484" s="50" t="str">
        <f t="shared" si="47"/>
        <v>Fox, Chad (free agent)</v>
      </c>
      <c r="H484" s="95">
        <f t="shared" si="43"/>
      </c>
      <c r="I484" s="95">
        <f t="shared" si="44"/>
      </c>
      <c r="J484" s="95">
        <f t="shared" si="45"/>
      </c>
      <c r="K484" s="95">
        <f t="shared" si="46"/>
      </c>
      <c r="L484" s="50" t="s">
        <v>1509</v>
      </c>
      <c r="M484" s="95"/>
      <c r="N484" s="50" t="s">
        <v>1509</v>
      </c>
    </row>
    <row r="485" spans="1:18" ht="12.75">
      <c r="A485" s="50" t="s">
        <v>3117</v>
      </c>
      <c r="B485" s="3" t="s">
        <v>1469</v>
      </c>
      <c r="C485" s="50" t="str">
        <f t="shared" si="42"/>
        <v>Y2</v>
      </c>
      <c r="D485" s="50" t="str">
        <f>Ruth!$U$2</f>
        <v>Exeter</v>
      </c>
      <c r="E485" s="97">
        <v>38384</v>
      </c>
      <c r="F485" s="97" t="s">
        <v>2671</v>
      </c>
      <c r="G485" s="50" t="str">
        <f t="shared" si="47"/>
        <v>Francis, Jeff (Y2)</v>
      </c>
      <c r="H485" s="95">
        <f t="shared" si="43"/>
        <v>300000</v>
      </c>
      <c r="I485" s="95">
        <f t="shared" si="44"/>
        <v>400000</v>
      </c>
      <c r="J485" s="95">
        <f t="shared" si="45"/>
      </c>
      <c r="K485" s="95">
        <f t="shared" si="46"/>
      </c>
      <c r="L485" s="50" t="s">
        <v>3181</v>
      </c>
      <c r="M485" s="57">
        <v>200000</v>
      </c>
      <c r="N485" s="50" t="s">
        <v>3182</v>
      </c>
      <c r="O485" s="57">
        <v>300000</v>
      </c>
      <c r="P485" s="50" t="s">
        <v>3183</v>
      </c>
      <c r="Q485" s="57">
        <v>400000</v>
      </c>
      <c r="R485" s="50" t="s">
        <v>828</v>
      </c>
    </row>
    <row r="486" spans="1:18" ht="12.75">
      <c r="A486" s="50" t="s">
        <v>3144</v>
      </c>
      <c r="B486" s="3" t="s">
        <v>1469</v>
      </c>
      <c r="C486" s="50" t="str">
        <f t="shared" si="42"/>
        <v>Y2</v>
      </c>
      <c r="D486" s="50" t="str">
        <f>Cobb!$F$2</f>
        <v>Greenville</v>
      </c>
      <c r="E486" s="97">
        <v>38384</v>
      </c>
      <c r="F486" s="97" t="s">
        <v>2671</v>
      </c>
      <c r="G486" s="50" t="str">
        <f t="shared" si="47"/>
        <v>Francisco, Frank (Y2)</v>
      </c>
      <c r="H486" s="95">
        <f t="shared" si="43"/>
        <v>300000</v>
      </c>
      <c r="I486" s="95">
        <f t="shared" si="44"/>
        <v>400000</v>
      </c>
      <c r="J486" s="95">
        <f t="shared" si="45"/>
      </c>
      <c r="K486" s="95">
        <f t="shared" si="46"/>
      </c>
      <c r="L486" s="50" t="s">
        <v>3181</v>
      </c>
      <c r="M486" s="57">
        <v>200000</v>
      </c>
      <c r="N486" s="50" t="s">
        <v>3182</v>
      </c>
      <c r="O486" s="57">
        <v>300000</v>
      </c>
      <c r="P486" s="50" t="s">
        <v>3183</v>
      </c>
      <c r="Q486" s="57">
        <v>400000</v>
      </c>
      <c r="R486" s="50" t="s">
        <v>828</v>
      </c>
    </row>
    <row r="487" spans="1:14" ht="12.75">
      <c r="A487" s="50" t="s">
        <v>2992</v>
      </c>
      <c r="B487" s="3" t="s">
        <v>1469</v>
      </c>
      <c r="C487" s="50" t="str">
        <f t="shared" si="42"/>
        <v>free agent</v>
      </c>
      <c r="G487" s="50" t="str">
        <f t="shared" si="47"/>
        <v>Franco, John (free agent)</v>
      </c>
      <c r="H487" s="95">
        <f t="shared" si="43"/>
      </c>
      <c r="I487" s="95">
        <f t="shared" si="44"/>
      </c>
      <c r="J487" s="95">
        <f t="shared" si="45"/>
      </c>
      <c r="K487" s="95">
        <f t="shared" si="46"/>
      </c>
      <c r="L487" s="50" t="s">
        <v>2901</v>
      </c>
      <c r="M487" s="57">
        <v>233000</v>
      </c>
      <c r="N487" s="50" t="s">
        <v>1509</v>
      </c>
    </row>
    <row r="488" spans="1:16" ht="12.75">
      <c r="A488" s="50" t="s">
        <v>1060</v>
      </c>
      <c r="B488" s="3" t="s">
        <v>135</v>
      </c>
      <c r="C488" s="50" t="str">
        <f t="shared" si="42"/>
        <v>2,F2-2.748M</v>
      </c>
      <c r="D488" s="50" t="str">
        <f>Cobb!$Z$2</f>
        <v>Waukesha</v>
      </c>
      <c r="E488" s="97">
        <v>38323</v>
      </c>
      <c r="F488" s="97" t="s">
        <v>948</v>
      </c>
      <c r="G488" s="50" t="str">
        <f t="shared" si="47"/>
        <v>Franco, Julio (2,F2-2.748M)</v>
      </c>
      <c r="H488" s="95">
        <f t="shared" si="43"/>
        <v>1374000</v>
      </c>
      <c r="I488" s="95">
        <f t="shared" si="44"/>
      </c>
      <c r="J488" s="95">
        <f t="shared" si="45"/>
      </c>
      <c r="K488" s="95">
        <f t="shared" si="46"/>
      </c>
      <c r="L488" s="50" t="s">
        <v>2951</v>
      </c>
      <c r="M488" s="57">
        <v>1374000</v>
      </c>
      <c r="N488" s="50" t="s">
        <v>2952</v>
      </c>
      <c r="O488" s="57">
        <v>1374000</v>
      </c>
      <c r="P488" s="50" t="s">
        <v>1509</v>
      </c>
    </row>
    <row r="489" spans="1:14" ht="12.75">
      <c r="A489" s="50" t="s">
        <v>2424</v>
      </c>
      <c r="B489" s="3" t="s">
        <v>135</v>
      </c>
      <c r="C489" s="50" t="str">
        <f t="shared" si="42"/>
        <v>free agent</v>
      </c>
      <c r="G489" s="50" t="str">
        <f t="shared" si="47"/>
        <v>Franco, Matt (free agent)</v>
      </c>
      <c r="H489" s="95">
        <f t="shared" si="43"/>
      </c>
      <c r="I489" s="95">
        <f t="shared" si="44"/>
      </c>
      <c r="J489" s="95">
        <f t="shared" si="45"/>
      </c>
      <c r="K489" s="95">
        <f t="shared" si="46"/>
      </c>
      <c r="L489" s="50" t="s">
        <v>1509</v>
      </c>
      <c r="N489" s="50" t="s">
        <v>1509</v>
      </c>
    </row>
    <row r="490" spans="1:20" ht="12.75">
      <c r="A490" s="50" t="s">
        <v>1944</v>
      </c>
      <c r="B490" s="3" t="s">
        <v>135</v>
      </c>
      <c r="C490" s="50" t="str">
        <f t="shared" si="42"/>
        <v>Y1</v>
      </c>
      <c r="D490" s="50" t="str">
        <f>Mays!$P$2</f>
        <v>Northwoods</v>
      </c>
      <c r="E490" s="97">
        <v>37926</v>
      </c>
      <c r="F490" s="97" t="s">
        <v>1638</v>
      </c>
      <c r="G490" s="50" t="str">
        <f t="shared" si="47"/>
        <v>Francoeur, Jeff (Y1)</v>
      </c>
      <c r="H490" s="95">
        <f t="shared" si="43"/>
        <v>200000</v>
      </c>
      <c r="I490" s="95">
        <f t="shared" si="44"/>
        <v>300000</v>
      </c>
      <c r="J490" s="95">
        <f t="shared" si="45"/>
        <v>400000</v>
      </c>
      <c r="K490" s="95">
        <f t="shared" si="46"/>
      </c>
      <c r="L490" s="50" t="s">
        <v>3060</v>
      </c>
      <c r="N490" s="50" t="s">
        <v>3181</v>
      </c>
      <c r="O490" s="57">
        <v>200000</v>
      </c>
      <c r="P490" s="50" t="s">
        <v>3182</v>
      </c>
      <c r="Q490" s="57">
        <v>300000</v>
      </c>
      <c r="R490" s="50" t="s">
        <v>3183</v>
      </c>
      <c r="S490" s="57">
        <v>400000</v>
      </c>
      <c r="T490" s="50" t="s">
        <v>828</v>
      </c>
    </row>
    <row r="491" spans="1:14" ht="12.75">
      <c r="A491" s="50" t="s">
        <v>1281</v>
      </c>
      <c r="B491" s="3" t="s">
        <v>1469</v>
      </c>
      <c r="C491" s="50" t="str">
        <f t="shared" si="42"/>
        <v>ARB-Y5</v>
      </c>
      <c r="D491" s="50" t="str">
        <f>Cobb!$A$2</f>
        <v>Silver</v>
      </c>
      <c r="E491" s="97">
        <v>38626</v>
      </c>
      <c r="F491" s="97" t="s">
        <v>2221</v>
      </c>
      <c r="G491" s="50" t="str">
        <f t="shared" si="47"/>
        <v>Franklin, Ryan (ARB-Y5)</v>
      </c>
      <c r="H491" s="95">
        <f t="shared" si="43"/>
      </c>
      <c r="I491" s="95">
        <f t="shared" si="44"/>
      </c>
      <c r="J491" s="95">
        <f t="shared" si="45"/>
      </c>
      <c r="K491" s="95">
        <f t="shared" si="46"/>
      </c>
      <c r="L491" s="50" t="s">
        <v>2311</v>
      </c>
      <c r="M491" s="57">
        <v>1000000</v>
      </c>
      <c r="N491" s="50" t="s">
        <v>709</v>
      </c>
    </row>
    <row r="492" spans="1:16" ht="12.75">
      <c r="A492" s="50" t="s">
        <v>725</v>
      </c>
      <c r="B492" s="3" t="s">
        <v>1469</v>
      </c>
      <c r="C492" s="50" t="str">
        <f t="shared" si="42"/>
        <v>Y3</v>
      </c>
      <c r="D492" s="50" t="str">
        <f>Mays!$A$2</f>
        <v>Aspen</v>
      </c>
      <c r="E492" s="97">
        <v>37653</v>
      </c>
      <c r="F492" s="97" t="s">
        <v>928</v>
      </c>
      <c r="G492" s="50" t="str">
        <f t="shared" si="47"/>
        <v>Franklin, Wayne (Y3)</v>
      </c>
      <c r="H492" s="95">
        <f t="shared" si="43"/>
        <v>400000</v>
      </c>
      <c r="I492" s="95">
        <f t="shared" si="44"/>
      </c>
      <c r="J492" s="95">
        <f t="shared" si="45"/>
      </c>
      <c r="K492" s="95">
        <f t="shared" si="46"/>
      </c>
      <c r="L492" s="50" t="s">
        <v>3182</v>
      </c>
      <c r="M492" s="57">
        <v>300000</v>
      </c>
      <c r="N492" s="50" t="s">
        <v>3183</v>
      </c>
      <c r="O492" s="57">
        <v>400000</v>
      </c>
      <c r="P492" s="50" t="s">
        <v>828</v>
      </c>
    </row>
    <row r="493" spans="1:18" ht="12.75">
      <c r="A493" s="50" t="s">
        <v>3152</v>
      </c>
      <c r="B493" s="3" t="s">
        <v>1469</v>
      </c>
      <c r="C493" s="50" t="str">
        <f t="shared" si="42"/>
        <v>Y2</v>
      </c>
      <c r="D493" s="50" t="str">
        <f>Ruth!$F$2</f>
        <v>Gotham City</v>
      </c>
      <c r="E493" s="97">
        <v>38384</v>
      </c>
      <c r="F493" s="97" t="s">
        <v>2671</v>
      </c>
      <c r="G493" s="50" t="str">
        <f t="shared" si="47"/>
        <v>Frasor, Jason (Y2)</v>
      </c>
      <c r="H493" s="95">
        <f t="shared" si="43"/>
        <v>300000</v>
      </c>
      <c r="I493" s="95">
        <f t="shared" si="44"/>
        <v>400000</v>
      </c>
      <c r="J493" s="95">
        <f t="shared" si="45"/>
      </c>
      <c r="K493" s="95">
        <f t="shared" si="46"/>
      </c>
      <c r="L493" s="50" t="s">
        <v>3181</v>
      </c>
      <c r="M493" s="57">
        <v>200000</v>
      </c>
      <c r="N493" s="50" t="s">
        <v>3182</v>
      </c>
      <c r="O493" s="57">
        <v>300000</v>
      </c>
      <c r="P493" s="50" t="s">
        <v>3183</v>
      </c>
      <c r="Q493" s="57">
        <v>400000</v>
      </c>
      <c r="R493" s="50" t="s">
        <v>828</v>
      </c>
    </row>
    <row r="494" spans="1:16" ht="12.75">
      <c r="A494" s="106" t="s">
        <v>2306</v>
      </c>
      <c r="B494" s="3" t="s">
        <v>135</v>
      </c>
      <c r="C494" s="50" t="str">
        <f t="shared" si="42"/>
        <v>Y3</v>
      </c>
      <c r="D494" s="50" t="str">
        <f>Mays!$A$2</f>
        <v>Aspen</v>
      </c>
      <c r="E494" s="105">
        <v>38018</v>
      </c>
      <c r="F494" s="105" t="s">
        <v>2295</v>
      </c>
      <c r="G494" s="50" t="str">
        <f t="shared" si="47"/>
        <v>Freel, Ryan (Y3)</v>
      </c>
      <c r="H494" s="95">
        <f t="shared" si="43"/>
        <v>400000</v>
      </c>
      <c r="I494" s="95">
        <f t="shared" si="44"/>
      </c>
      <c r="J494" s="95">
        <f t="shared" si="45"/>
      </c>
      <c r="K494" s="95">
        <f t="shared" si="46"/>
      </c>
      <c r="L494" s="50" t="s">
        <v>3182</v>
      </c>
      <c r="M494" s="57">
        <v>300000</v>
      </c>
      <c r="N494" s="50" t="s">
        <v>3183</v>
      </c>
      <c r="O494" s="57">
        <v>400000</v>
      </c>
      <c r="P494" s="50" t="s">
        <v>828</v>
      </c>
    </row>
    <row r="495" spans="1:14" ht="12.75">
      <c r="A495" s="106" t="s">
        <v>2094</v>
      </c>
      <c r="B495" s="3" t="s">
        <v>135</v>
      </c>
      <c r="C495" s="50" t="str">
        <f t="shared" si="42"/>
        <v>free agent</v>
      </c>
      <c r="G495" s="50" t="str">
        <f>CONCATENATE(A495," (",C495,")")</f>
        <v>Freeman, Choo (free agent)</v>
      </c>
      <c r="H495" s="95">
        <f t="shared" si="43"/>
      </c>
      <c r="I495" s="95">
        <f t="shared" si="44"/>
      </c>
      <c r="J495" s="95">
        <f t="shared" si="45"/>
      </c>
      <c r="K495" s="95">
        <f t="shared" si="46"/>
      </c>
      <c r="L495" s="50" t="s">
        <v>1509</v>
      </c>
      <c r="N495" s="50" t="s">
        <v>1509</v>
      </c>
    </row>
    <row r="496" spans="1:14" ht="12.75">
      <c r="A496" s="50" t="s">
        <v>195</v>
      </c>
      <c r="B496" s="3" t="s">
        <v>135</v>
      </c>
      <c r="C496" s="50" t="str">
        <f t="shared" si="42"/>
        <v>free agent</v>
      </c>
      <c r="G496" s="50" t="str">
        <f t="shared" si="47"/>
        <v>Fryman, Travis (free agent)</v>
      </c>
      <c r="H496" s="95">
        <f t="shared" si="43"/>
      </c>
      <c r="I496" s="95">
        <f t="shared" si="44"/>
      </c>
      <c r="J496" s="95">
        <f t="shared" si="45"/>
      </c>
      <c r="K496" s="95">
        <f t="shared" si="46"/>
      </c>
      <c r="L496" s="50" t="s">
        <v>1509</v>
      </c>
      <c r="N496" s="50" t="s">
        <v>1509</v>
      </c>
    </row>
    <row r="497" spans="1:16" ht="12.75">
      <c r="A497" s="106" t="s">
        <v>1896</v>
      </c>
      <c r="B497" s="3" t="s">
        <v>1469</v>
      </c>
      <c r="C497" s="50" t="str">
        <f t="shared" si="42"/>
        <v>Y3</v>
      </c>
      <c r="D497" s="50" t="str">
        <f>Aaron!$U$2</f>
        <v>Lafontaine Park</v>
      </c>
      <c r="E497" s="105">
        <v>38018</v>
      </c>
      <c r="F497" s="105" t="s">
        <v>2295</v>
      </c>
      <c r="G497" s="50" t="str">
        <f t="shared" si="47"/>
        <v>Fuentes, Brian (Y3)</v>
      </c>
      <c r="H497" s="95">
        <f t="shared" si="43"/>
        <v>400000</v>
      </c>
      <c r="I497" s="95">
        <f t="shared" si="44"/>
      </c>
      <c r="J497" s="95">
        <f t="shared" si="45"/>
      </c>
      <c r="K497" s="95">
        <f t="shared" si="46"/>
      </c>
      <c r="L497" s="50" t="s">
        <v>3182</v>
      </c>
      <c r="M497" s="57">
        <v>300000</v>
      </c>
      <c r="N497" s="50" t="s">
        <v>3183</v>
      </c>
      <c r="O497" s="57">
        <v>400000</v>
      </c>
      <c r="P497" s="50" t="s">
        <v>828</v>
      </c>
    </row>
    <row r="498" spans="1:14" ht="12.75">
      <c r="A498" s="50" t="s">
        <v>3084</v>
      </c>
      <c r="B498" s="3" t="s">
        <v>135</v>
      </c>
      <c r="C498" s="50" t="str">
        <f t="shared" si="42"/>
        <v>free agent</v>
      </c>
      <c r="G498" s="50" t="str">
        <f t="shared" si="47"/>
        <v>Fullmer, Brad (free agent)</v>
      </c>
      <c r="H498" s="95">
        <f t="shared" si="43"/>
      </c>
      <c r="I498" s="95">
        <f t="shared" si="44"/>
      </c>
      <c r="J498" s="95">
        <f t="shared" si="45"/>
      </c>
      <c r="K498" s="95">
        <f t="shared" si="46"/>
      </c>
      <c r="L498" s="50" t="s">
        <v>2688</v>
      </c>
      <c r="M498" s="95">
        <v>3000000</v>
      </c>
      <c r="N498" s="50" t="s">
        <v>1509</v>
      </c>
    </row>
    <row r="499" spans="1:14" ht="12.75">
      <c r="A499" s="50" t="s">
        <v>69</v>
      </c>
      <c r="B499" s="3" t="s">
        <v>1469</v>
      </c>
      <c r="C499" s="50" t="str">
        <f t="shared" si="42"/>
        <v>ARB-Y6</v>
      </c>
      <c r="D499" s="50" t="str">
        <f>Mays!$F$2</f>
        <v>Mansfield</v>
      </c>
      <c r="E499" s="97">
        <v>38322</v>
      </c>
      <c r="F499" s="97" t="s">
        <v>2906</v>
      </c>
      <c r="G499" s="50" t="str">
        <f t="shared" si="47"/>
        <v>Fultz, Aaron (ARB-Y6)</v>
      </c>
      <c r="H499" s="95">
        <f t="shared" si="43"/>
      </c>
      <c r="I499" s="95">
        <f t="shared" si="44"/>
      </c>
      <c r="J499" s="95">
        <f t="shared" si="45"/>
      </c>
      <c r="K499" s="95">
        <f t="shared" si="46"/>
      </c>
      <c r="L499" s="50" t="s">
        <v>827</v>
      </c>
      <c r="M499" s="57">
        <v>900000</v>
      </c>
      <c r="N499" s="50" t="s">
        <v>710</v>
      </c>
    </row>
    <row r="500" spans="1:21" ht="12.75">
      <c r="A500" s="50" t="s">
        <v>2326</v>
      </c>
      <c r="B500" s="3" t="s">
        <v>135</v>
      </c>
      <c r="C500" s="50" t="str">
        <f t="shared" si="42"/>
        <v>2,L4-16M</v>
      </c>
      <c r="D500" s="50" t="str">
        <f>Cobb!$P$2</f>
        <v>Baltimore</v>
      </c>
      <c r="E500" s="97">
        <v>37653</v>
      </c>
      <c r="F500" s="97" t="s">
        <v>928</v>
      </c>
      <c r="G500" s="50" t="str">
        <f t="shared" si="47"/>
        <v>Furcal, Rafael (2,L4-16M)</v>
      </c>
      <c r="H500" s="95">
        <f t="shared" si="43"/>
        <v>4000000</v>
      </c>
      <c r="I500" s="95">
        <f t="shared" si="44"/>
        <v>4000000</v>
      </c>
      <c r="J500" s="95">
        <f t="shared" si="45"/>
        <v>4000000</v>
      </c>
      <c r="K500" s="95">
        <f t="shared" si="46"/>
      </c>
      <c r="L500" s="50" t="s">
        <v>2104</v>
      </c>
      <c r="M500" s="95">
        <v>4000000</v>
      </c>
      <c r="N500" s="50" t="s">
        <v>56</v>
      </c>
      <c r="O500" s="95">
        <v>4000000</v>
      </c>
      <c r="P500" s="50" t="s">
        <v>55</v>
      </c>
      <c r="Q500" s="95">
        <v>4000000</v>
      </c>
      <c r="R500" s="50" t="s">
        <v>2105</v>
      </c>
      <c r="S500" s="95">
        <v>4000000</v>
      </c>
      <c r="T500" s="50" t="s">
        <v>1509</v>
      </c>
      <c r="U500" s="95"/>
    </row>
    <row r="501" spans="1:14" ht="12.75">
      <c r="A501" s="50" t="s">
        <v>2237</v>
      </c>
      <c r="B501" s="3" t="s">
        <v>1469</v>
      </c>
      <c r="C501" s="50" t="str">
        <f t="shared" si="42"/>
        <v>free agent</v>
      </c>
      <c r="G501" s="50" t="str">
        <f t="shared" si="47"/>
        <v>Fyhrie, Mike (free agent)</v>
      </c>
      <c r="H501" s="95">
        <f t="shared" si="43"/>
      </c>
      <c r="I501" s="95">
        <f t="shared" si="44"/>
      </c>
      <c r="J501" s="95">
        <f t="shared" si="45"/>
      </c>
      <c r="K501" s="95">
        <f t="shared" si="46"/>
      </c>
      <c r="L501" s="50" t="s">
        <v>1509</v>
      </c>
      <c r="N501" s="50" t="s">
        <v>1509</v>
      </c>
    </row>
    <row r="502" spans="1:14" ht="12.75">
      <c r="A502" s="50" t="s">
        <v>2238</v>
      </c>
      <c r="B502" s="3" t="s">
        <v>1469</v>
      </c>
      <c r="C502" s="50" t="str">
        <f t="shared" si="42"/>
        <v>ARB-Y7</v>
      </c>
      <c r="D502" s="50" t="str">
        <f>Mays!$K$2</f>
        <v>Maryland</v>
      </c>
      <c r="E502" s="97">
        <v>38353</v>
      </c>
      <c r="F502" s="97" t="s">
        <v>2905</v>
      </c>
      <c r="G502" s="50" t="str">
        <f t="shared" si="47"/>
        <v>Gagne, Eric (ARB-Y7)</v>
      </c>
      <c r="H502" s="95">
        <f t="shared" si="43"/>
      </c>
      <c r="I502" s="95">
        <f t="shared" si="44"/>
      </c>
      <c r="J502" s="95">
        <f t="shared" si="45"/>
      </c>
      <c r="K502" s="95">
        <f t="shared" si="46"/>
      </c>
      <c r="L502" s="50" t="s">
        <v>2821</v>
      </c>
      <c r="M502" s="57">
        <v>1500000</v>
      </c>
      <c r="N502" s="50" t="s">
        <v>2820</v>
      </c>
    </row>
    <row r="503" spans="1:14" ht="12.75">
      <c r="A503" s="50" t="s">
        <v>182</v>
      </c>
      <c r="B503" s="3" t="s">
        <v>135</v>
      </c>
      <c r="C503" s="50" t="str">
        <f t="shared" si="42"/>
        <v>free agent</v>
      </c>
      <c r="G503" s="50" t="str">
        <f t="shared" si="47"/>
        <v>Galarraga, Andres (free agent)</v>
      </c>
      <c r="H503" s="95">
        <f t="shared" si="43"/>
      </c>
      <c r="I503" s="95">
        <f t="shared" si="44"/>
      </c>
      <c r="J503" s="95">
        <f t="shared" si="45"/>
      </c>
      <c r="K503" s="95">
        <f t="shared" si="46"/>
      </c>
      <c r="L503" s="50" t="s">
        <v>1509</v>
      </c>
      <c r="N503" s="50" t="s">
        <v>1509</v>
      </c>
    </row>
    <row r="504" spans="1:16" ht="12.75">
      <c r="A504" s="106" t="s">
        <v>871</v>
      </c>
      <c r="B504" s="3" t="s">
        <v>1469</v>
      </c>
      <c r="C504" s="50" t="str">
        <f t="shared" si="42"/>
        <v>Y3</v>
      </c>
      <c r="D504" s="50" t="str">
        <f>Cobb!$K$2</f>
        <v>Rivendell</v>
      </c>
      <c r="E504" s="105">
        <v>38018</v>
      </c>
      <c r="F504" s="105" t="s">
        <v>2295</v>
      </c>
      <c r="G504" s="50" t="str">
        <f t="shared" si="47"/>
        <v>Gallo, Mike (Y3)</v>
      </c>
      <c r="H504" s="95">
        <f t="shared" si="43"/>
        <v>400000</v>
      </c>
      <c r="I504" s="95">
        <f t="shared" si="44"/>
      </c>
      <c r="J504" s="95">
        <f t="shared" si="45"/>
      </c>
      <c r="K504" s="95">
        <f t="shared" si="46"/>
      </c>
      <c r="L504" s="50" t="s">
        <v>3182</v>
      </c>
      <c r="M504" s="57">
        <v>300000</v>
      </c>
      <c r="N504" s="50" t="s">
        <v>3183</v>
      </c>
      <c r="O504" s="57">
        <v>400000</v>
      </c>
      <c r="P504" s="50" t="s">
        <v>828</v>
      </c>
    </row>
    <row r="505" spans="1:14" ht="12.75">
      <c r="A505" s="50" t="s">
        <v>2857</v>
      </c>
      <c r="B505" s="3" t="s">
        <v>135</v>
      </c>
      <c r="C505" s="50" t="str">
        <f t="shared" si="42"/>
        <v>free agent</v>
      </c>
      <c r="G505" s="50" t="str">
        <f t="shared" si="47"/>
        <v>Gant, Ron (free agent)</v>
      </c>
      <c r="H505" s="95">
        <f t="shared" si="43"/>
      </c>
      <c r="I505" s="95">
        <f t="shared" si="44"/>
      </c>
      <c r="J505" s="95">
        <f t="shared" si="45"/>
      </c>
      <c r="K505" s="95">
        <f t="shared" si="46"/>
      </c>
      <c r="L505" s="50" t="s">
        <v>1509</v>
      </c>
      <c r="N505" s="50" t="s">
        <v>1509</v>
      </c>
    </row>
    <row r="506" spans="1:14" ht="12.75">
      <c r="A506" s="50" t="s">
        <v>2463</v>
      </c>
      <c r="B506" s="3" t="s">
        <v>1469</v>
      </c>
      <c r="C506" s="50" t="str">
        <f t="shared" si="42"/>
        <v>free agent</v>
      </c>
      <c r="G506" s="50" t="str">
        <f t="shared" si="47"/>
        <v>Garces, Rich (free agent)</v>
      </c>
      <c r="H506" s="95">
        <f t="shared" si="43"/>
      </c>
      <c r="I506" s="95">
        <f t="shared" si="44"/>
      </c>
      <c r="J506" s="95">
        <f t="shared" si="45"/>
      </c>
      <c r="K506" s="95">
        <f t="shared" si="46"/>
      </c>
      <c r="L506" s="50" t="s">
        <v>1509</v>
      </c>
      <c r="N506" s="50" t="s">
        <v>1509</v>
      </c>
    </row>
    <row r="507" spans="1:14" ht="12.75">
      <c r="A507" s="50" t="s">
        <v>2095</v>
      </c>
      <c r="B507" s="3" t="s">
        <v>135</v>
      </c>
      <c r="C507" s="50" t="str">
        <f t="shared" si="42"/>
        <v>free agent</v>
      </c>
      <c r="G507" s="50" t="str">
        <f>CONCATENATE(A507," (",C507,")")</f>
        <v>Garcia, Danny (free agent)</v>
      </c>
      <c r="H507" s="95">
        <f t="shared" si="43"/>
      </c>
      <c r="I507" s="95">
        <f t="shared" si="44"/>
      </c>
      <c r="J507" s="95">
        <f t="shared" si="45"/>
      </c>
      <c r="K507" s="95">
        <f t="shared" si="46"/>
      </c>
      <c r="L507" s="50" t="s">
        <v>2345</v>
      </c>
      <c r="M507" s="57">
        <v>610000</v>
      </c>
      <c r="N507" s="50" t="s">
        <v>1509</v>
      </c>
    </row>
    <row r="508" spans="1:18" ht="12.75">
      <c r="A508" s="50" t="s">
        <v>2690</v>
      </c>
      <c r="B508" s="3" t="s">
        <v>1469</v>
      </c>
      <c r="C508" s="50" t="str">
        <f t="shared" si="42"/>
        <v>4,L5-14M</v>
      </c>
      <c r="D508" s="50" t="str">
        <f>Ruth!$A$2</f>
        <v>Plum Island</v>
      </c>
      <c r="E508" s="97">
        <v>38353</v>
      </c>
      <c r="F508" s="97" t="s">
        <v>2722</v>
      </c>
      <c r="G508" s="50" t="str">
        <f t="shared" si="47"/>
        <v>Garcia, Freddy (4,L5-14M)</v>
      </c>
      <c r="H508" s="95">
        <f t="shared" si="43"/>
        <v>2800000</v>
      </c>
      <c r="I508" s="95">
        <f t="shared" si="44"/>
        <v>2800000</v>
      </c>
      <c r="J508" s="95">
        <f t="shared" si="45"/>
      </c>
      <c r="K508" s="95">
        <f t="shared" si="46"/>
      </c>
      <c r="L508" s="50" t="s">
        <v>1388</v>
      </c>
      <c r="M508" s="95">
        <v>2800000</v>
      </c>
      <c r="N508" s="50" t="s">
        <v>1387</v>
      </c>
      <c r="O508" s="95">
        <v>2800000</v>
      </c>
      <c r="P508" s="50" t="s">
        <v>1386</v>
      </c>
      <c r="Q508" s="95">
        <v>2800000</v>
      </c>
      <c r="R508" s="50" t="s">
        <v>1509</v>
      </c>
    </row>
    <row r="509" spans="1:15" ht="12.75">
      <c r="A509" s="50" t="s">
        <v>3157</v>
      </c>
      <c r="B509" s="3" t="s">
        <v>1469</v>
      </c>
      <c r="C509" s="50" t="str">
        <f t="shared" si="42"/>
        <v>MM</v>
      </c>
      <c r="D509" s="50" t="str">
        <f>Aaron!$K$2</f>
        <v>Taggart</v>
      </c>
      <c r="E509" s="97">
        <v>38384</v>
      </c>
      <c r="F509" s="97" t="s">
        <v>2671</v>
      </c>
      <c r="G509" s="50" t="str">
        <f t="shared" si="47"/>
        <v>Garcia, Jairo (MM)</v>
      </c>
      <c r="H509" s="95">
        <f t="shared" si="43"/>
        <v>100000</v>
      </c>
      <c r="I509" s="95">
        <f t="shared" si="44"/>
      </c>
      <c r="J509" s="95">
        <f t="shared" si="45"/>
      </c>
      <c r="K509" s="95">
        <f t="shared" si="46"/>
      </c>
      <c r="L509" s="50" t="s">
        <v>3180</v>
      </c>
      <c r="M509" s="95">
        <v>100000</v>
      </c>
      <c r="N509" s="50" t="s">
        <v>3180</v>
      </c>
      <c r="O509" s="95">
        <v>100000</v>
      </c>
    </row>
    <row r="510" spans="1:14" ht="12.75">
      <c r="A510" s="50" t="s">
        <v>2096</v>
      </c>
      <c r="B510" s="3" t="s">
        <v>135</v>
      </c>
      <c r="C510" s="50" t="str">
        <f t="shared" si="42"/>
        <v>free agent</v>
      </c>
      <c r="G510" s="50" t="str">
        <f t="shared" si="47"/>
        <v>Garcia, Jesse (free agent)</v>
      </c>
      <c r="H510" s="95">
        <f t="shared" si="43"/>
      </c>
      <c r="I510" s="95">
        <f t="shared" si="44"/>
      </c>
      <c r="J510" s="95">
        <f t="shared" si="45"/>
      </c>
      <c r="K510" s="95">
        <f t="shared" si="46"/>
      </c>
      <c r="L510" s="50" t="s">
        <v>1509</v>
      </c>
      <c r="M510" s="95"/>
      <c r="N510" s="50" t="s">
        <v>1509</v>
      </c>
    </row>
    <row r="511" spans="1:14" ht="12.75">
      <c r="A511" s="50" t="s">
        <v>918</v>
      </c>
      <c r="B511" s="3" t="s">
        <v>135</v>
      </c>
      <c r="C511" s="50" t="str">
        <f t="shared" si="42"/>
        <v>free agent</v>
      </c>
      <c r="G511" s="50" t="str">
        <f t="shared" si="47"/>
        <v>Garcia, Karim (free agent)</v>
      </c>
      <c r="H511" s="95">
        <f t="shared" si="43"/>
      </c>
      <c r="I511" s="95">
        <f t="shared" si="44"/>
      </c>
      <c r="J511" s="95">
        <f t="shared" si="45"/>
      </c>
      <c r="K511" s="95">
        <f t="shared" si="46"/>
      </c>
      <c r="L511" s="50" t="s">
        <v>1509</v>
      </c>
      <c r="M511" s="95"/>
      <c r="N511" s="50" t="s">
        <v>1509</v>
      </c>
    </row>
    <row r="512" spans="1:14" ht="12.75">
      <c r="A512" s="50" t="s">
        <v>2993</v>
      </c>
      <c r="B512" s="3" t="s">
        <v>1469</v>
      </c>
      <c r="C512" s="50" t="str">
        <f t="shared" si="42"/>
        <v>free agent</v>
      </c>
      <c r="G512" s="50" t="str">
        <f t="shared" si="47"/>
        <v>Garcia, Rosman (free agent)</v>
      </c>
      <c r="H512" s="95">
        <f t="shared" si="43"/>
      </c>
      <c r="I512" s="95">
        <f t="shared" si="44"/>
      </c>
      <c r="J512" s="95">
        <f t="shared" si="45"/>
      </c>
      <c r="K512" s="95">
        <f t="shared" si="46"/>
      </c>
      <c r="L512" s="50" t="s">
        <v>1509</v>
      </c>
      <c r="N512" s="50" t="s">
        <v>1509</v>
      </c>
    </row>
    <row r="513" spans="1:16" ht="12.75">
      <c r="A513" s="50" t="s">
        <v>642</v>
      </c>
      <c r="B513" s="3" t="s">
        <v>135</v>
      </c>
      <c r="C513" s="50" t="str">
        <f t="shared" si="42"/>
        <v>4,I4-24M</v>
      </c>
      <c r="D513" s="50" t="str">
        <f>Aaron!$P$2</f>
        <v>Virginia</v>
      </c>
      <c r="E513" s="97">
        <v>37653</v>
      </c>
      <c r="F513" s="97" t="s">
        <v>928</v>
      </c>
      <c r="G513" s="50" t="str">
        <f t="shared" si="47"/>
        <v>Garciaparra, Nomar (4,I4-24M)</v>
      </c>
      <c r="H513" s="95">
        <f t="shared" si="43"/>
        <v>6000000</v>
      </c>
      <c r="I513" s="95">
        <f t="shared" si="44"/>
      </c>
      <c r="J513" s="95">
        <f t="shared" si="45"/>
      </c>
      <c r="K513" s="95">
        <f t="shared" si="46"/>
      </c>
      <c r="L513" s="50" t="s">
        <v>3062</v>
      </c>
      <c r="M513" s="95">
        <v>6000000</v>
      </c>
      <c r="N513" s="50" t="s">
        <v>3061</v>
      </c>
      <c r="O513" s="95">
        <v>6000000</v>
      </c>
      <c r="P513" s="50" t="s">
        <v>1509</v>
      </c>
    </row>
    <row r="514" spans="1:14" ht="12.75">
      <c r="A514" s="50" t="s">
        <v>3156</v>
      </c>
      <c r="B514" s="3" t="s">
        <v>1471</v>
      </c>
      <c r="C514" s="50" t="str">
        <f t="shared" si="42"/>
        <v>min</v>
      </c>
      <c r="D514" s="50" t="str">
        <f>Mays!$F$2</f>
        <v>Mansfield</v>
      </c>
      <c r="E514" s="97">
        <v>38384</v>
      </c>
      <c r="F514" s="97" t="s">
        <v>2671</v>
      </c>
      <c r="G514" s="50" t="str">
        <f t="shared" si="47"/>
        <v>Gardner, Richie (min)</v>
      </c>
      <c r="H514" s="95">
        <f t="shared" si="43"/>
      </c>
      <c r="I514" s="95">
        <f t="shared" si="44"/>
      </c>
      <c r="J514" s="95">
        <f t="shared" si="45"/>
      </c>
      <c r="K514" s="95">
        <f t="shared" si="46"/>
      </c>
      <c r="L514" s="50" t="s">
        <v>3060</v>
      </c>
      <c r="N514" s="50" t="s">
        <v>3060</v>
      </c>
    </row>
    <row r="515" spans="1:20" ht="12.75">
      <c r="A515" s="50" t="s">
        <v>70</v>
      </c>
      <c r="B515" s="3" t="s">
        <v>1469</v>
      </c>
      <c r="C515" s="50" t="str">
        <f aca="true" t="shared" si="48" ref="C515:C578">$N515</f>
        <v>3,L5-14M</v>
      </c>
      <c r="D515" s="50" t="str">
        <f>Ruth!$P$2</f>
        <v>San Bernardino</v>
      </c>
      <c r="E515" s="97">
        <v>37653</v>
      </c>
      <c r="F515" s="97" t="s">
        <v>928</v>
      </c>
      <c r="G515" s="50" t="str">
        <f t="shared" si="47"/>
        <v>Garland, Jon (3,L5-14M)</v>
      </c>
      <c r="H515" s="95">
        <f aca="true" t="shared" si="49" ref="H515:H578">IF(ISBLANK($O515),"",$O515)</f>
        <v>2800000</v>
      </c>
      <c r="I515" s="95">
        <f aca="true" t="shared" si="50" ref="I515:I578">IF(ISBLANK($Q515),"",$Q515)</f>
        <v>2800000</v>
      </c>
      <c r="J515" s="95">
        <f aca="true" t="shared" si="51" ref="J515:J578">IF(ISBLANK($S515),"",$S515)</f>
        <v>2800000</v>
      </c>
      <c r="K515" s="95">
        <f aca="true" t="shared" si="52" ref="K515:K578">IF(ISBLANK($U515),"",$U515)</f>
      </c>
      <c r="L515" s="50" t="s">
        <v>1704</v>
      </c>
      <c r="M515" s="95">
        <v>2800000</v>
      </c>
      <c r="N515" s="50" t="s">
        <v>1388</v>
      </c>
      <c r="O515" s="95">
        <v>2800000</v>
      </c>
      <c r="P515" s="50" t="s">
        <v>1387</v>
      </c>
      <c r="Q515" s="95">
        <v>2800000</v>
      </c>
      <c r="R515" s="50" t="s">
        <v>1386</v>
      </c>
      <c r="S515" s="95">
        <v>2800000</v>
      </c>
      <c r="T515" s="50" t="s">
        <v>1509</v>
      </c>
    </row>
    <row r="516" spans="1:20" ht="12.75">
      <c r="A516" s="106" t="s">
        <v>878</v>
      </c>
      <c r="B516" s="3" t="s">
        <v>135</v>
      </c>
      <c r="C516" s="50" t="str">
        <f t="shared" si="48"/>
        <v>Y1</v>
      </c>
      <c r="D516" s="50" t="str">
        <f>Ruth!$P$2</f>
        <v>San Bernardino</v>
      </c>
      <c r="E516" s="105">
        <v>38018</v>
      </c>
      <c r="F516" s="105" t="s">
        <v>2295</v>
      </c>
      <c r="G516" s="50" t="str">
        <f t="shared" si="47"/>
        <v>Gathright, Joey (Y1)</v>
      </c>
      <c r="H516" s="95">
        <f t="shared" si="49"/>
        <v>200000</v>
      </c>
      <c r="I516" s="95">
        <f t="shared" si="50"/>
        <v>300000</v>
      </c>
      <c r="J516" s="95">
        <f t="shared" si="51"/>
        <v>400000</v>
      </c>
      <c r="K516" s="95">
        <f t="shared" si="52"/>
      </c>
      <c r="L516" s="50" t="s">
        <v>3180</v>
      </c>
      <c r="M516" s="95">
        <v>100000</v>
      </c>
      <c r="N516" s="50" t="s">
        <v>3181</v>
      </c>
      <c r="O516" s="57">
        <v>200000</v>
      </c>
      <c r="P516" s="50" t="s">
        <v>3182</v>
      </c>
      <c r="Q516" s="57">
        <v>300000</v>
      </c>
      <c r="R516" s="50" t="s">
        <v>3183</v>
      </c>
      <c r="S516" s="57">
        <v>400000</v>
      </c>
      <c r="T516" s="50" t="s">
        <v>828</v>
      </c>
    </row>
    <row r="517" spans="1:16" ht="12.75">
      <c r="A517" s="50" t="s">
        <v>929</v>
      </c>
      <c r="B517" s="3" t="s">
        <v>1469</v>
      </c>
      <c r="C517" s="50" t="str">
        <f t="shared" si="48"/>
        <v>Y3</v>
      </c>
      <c r="D517" s="50" t="str">
        <f>Aaron!$Z$2</f>
        <v>Port Richey</v>
      </c>
      <c r="E517" s="97">
        <v>37653</v>
      </c>
      <c r="F517" s="97" t="s">
        <v>928</v>
      </c>
      <c r="G517" s="50" t="str">
        <f t="shared" si="47"/>
        <v>Gaudin, Chad (Y3)</v>
      </c>
      <c r="H517" s="95">
        <f t="shared" si="49"/>
        <v>400000</v>
      </c>
      <c r="I517" s="95">
        <f t="shared" si="50"/>
      </c>
      <c r="J517" s="95">
        <f t="shared" si="51"/>
      </c>
      <c r="K517" s="95">
        <f t="shared" si="52"/>
      </c>
      <c r="L517" s="50" t="s">
        <v>3182</v>
      </c>
      <c r="M517" s="57">
        <v>300000</v>
      </c>
      <c r="N517" s="50" t="s">
        <v>3183</v>
      </c>
      <c r="O517" s="57">
        <v>400000</v>
      </c>
      <c r="P517" s="50" t="s">
        <v>828</v>
      </c>
    </row>
    <row r="518" spans="1:14" ht="12.75">
      <c r="A518" s="50" t="s">
        <v>1870</v>
      </c>
      <c r="B518" s="3" t="s">
        <v>1471</v>
      </c>
      <c r="C518" s="50" t="str">
        <f t="shared" si="48"/>
        <v>min</v>
      </c>
      <c r="D518" s="50" t="str">
        <f>Cobb!$A$2</f>
        <v>Silver</v>
      </c>
      <c r="E518" s="97">
        <v>37653</v>
      </c>
      <c r="F518" s="97" t="s">
        <v>928</v>
      </c>
      <c r="G518" s="50" t="str">
        <f t="shared" si="47"/>
        <v>Gautreau, Jake (min)</v>
      </c>
      <c r="H518" s="95">
        <f t="shared" si="49"/>
      </c>
      <c r="I518" s="95">
        <f t="shared" si="50"/>
      </c>
      <c r="J518" s="95">
        <f t="shared" si="51"/>
      </c>
      <c r="K518" s="95">
        <f t="shared" si="52"/>
      </c>
      <c r="L518" s="50" t="s">
        <v>3060</v>
      </c>
      <c r="N518" s="50" t="s">
        <v>3060</v>
      </c>
    </row>
    <row r="519" spans="1:14" ht="12.75">
      <c r="A519" s="50" t="s">
        <v>2097</v>
      </c>
      <c r="B519" s="3" t="s">
        <v>1469</v>
      </c>
      <c r="C519" s="50" t="str">
        <f t="shared" si="48"/>
        <v>free agent</v>
      </c>
      <c r="G519" s="50" t="str">
        <f>CONCATENATE(A519," (",C519,")")</f>
        <v>Geary, Geoff (free agent)</v>
      </c>
      <c r="H519" s="95">
        <f t="shared" si="49"/>
      </c>
      <c r="I519" s="95">
        <f t="shared" si="50"/>
      </c>
      <c r="J519" s="95">
        <f t="shared" si="51"/>
      </c>
      <c r="K519" s="95">
        <f t="shared" si="52"/>
      </c>
      <c r="L519" s="50" t="s">
        <v>1509</v>
      </c>
      <c r="N519" s="50" t="s">
        <v>1509</v>
      </c>
    </row>
    <row r="520" spans="1:14" ht="12.75">
      <c r="A520" s="50" t="s">
        <v>1282</v>
      </c>
      <c r="B520" s="3" t="s">
        <v>1469</v>
      </c>
      <c r="C520" s="50" t="str">
        <f t="shared" si="48"/>
        <v>free agent</v>
      </c>
      <c r="G520" s="50" t="str">
        <f t="shared" si="47"/>
        <v>George, Chris (free agent)</v>
      </c>
      <c r="H520" s="95">
        <f t="shared" si="49"/>
      </c>
      <c r="I520" s="95">
        <f t="shared" si="50"/>
      </c>
      <c r="J520" s="95">
        <f t="shared" si="51"/>
      </c>
      <c r="K520" s="95">
        <f t="shared" si="52"/>
      </c>
      <c r="L520" s="50" t="s">
        <v>1509</v>
      </c>
      <c r="N520" s="50" t="s">
        <v>1509</v>
      </c>
    </row>
    <row r="521" spans="1:14" ht="12.75">
      <c r="A521" s="50" t="s">
        <v>726</v>
      </c>
      <c r="B521" s="3" t="s">
        <v>1469</v>
      </c>
      <c r="C521" s="50" t="str">
        <f t="shared" si="48"/>
        <v>free agent</v>
      </c>
      <c r="G521" s="50" t="str">
        <f t="shared" si="47"/>
        <v>German, Franklyn (free agent)</v>
      </c>
      <c r="H521" s="95">
        <f t="shared" si="49"/>
      </c>
      <c r="I521" s="95">
        <f t="shared" si="50"/>
      </c>
      <c r="J521" s="95">
        <f t="shared" si="51"/>
      </c>
      <c r="K521" s="95">
        <f t="shared" si="52"/>
      </c>
      <c r="L521" s="50" t="s">
        <v>1509</v>
      </c>
      <c r="N521" s="50" t="s">
        <v>1509</v>
      </c>
    </row>
    <row r="522" spans="1:15" ht="12.75">
      <c r="A522" s="50" t="s">
        <v>1425</v>
      </c>
      <c r="B522" s="3" t="s">
        <v>1469</v>
      </c>
      <c r="C522" s="50" t="str">
        <f t="shared" si="48"/>
        <v>MM</v>
      </c>
      <c r="D522" s="50" t="str">
        <f>Cobb!$A$2</f>
        <v>Silver</v>
      </c>
      <c r="E522" s="97">
        <v>38384</v>
      </c>
      <c r="F522" s="97" t="s">
        <v>2671</v>
      </c>
      <c r="G522" s="50" t="str">
        <f t="shared" si="47"/>
        <v>Germano, Justin (MM)</v>
      </c>
      <c r="H522" s="95">
        <f t="shared" si="49"/>
        <v>100000</v>
      </c>
      <c r="I522" s="95">
        <f t="shared" si="50"/>
      </c>
      <c r="J522" s="95">
        <f t="shared" si="51"/>
      </c>
      <c r="K522" s="95">
        <f t="shared" si="52"/>
      </c>
      <c r="L522" s="50" t="s">
        <v>3180</v>
      </c>
      <c r="M522" s="95">
        <v>100000</v>
      </c>
      <c r="N522" s="50" t="s">
        <v>3180</v>
      </c>
      <c r="O522" s="95">
        <v>100000</v>
      </c>
    </row>
    <row r="523" spans="1:16" ht="12.75">
      <c r="A523" s="106" t="s">
        <v>870</v>
      </c>
      <c r="B523" s="3" t="s">
        <v>135</v>
      </c>
      <c r="C523" s="50" t="str">
        <f t="shared" si="48"/>
        <v>Y3</v>
      </c>
      <c r="D523" s="50" t="str">
        <f>Cobb!$K$2</f>
        <v>Rivendell</v>
      </c>
      <c r="E523" s="105">
        <v>38018</v>
      </c>
      <c r="F523" s="105" t="s">
        <v>2295</v>
      </c>
      <c r="G523" s="50" t="str">
        <f t="shared" si="47"/>
        <v>Gerut, Jody (Y3)</v>
      </c>
      <c r="H523" s="95">
        <f t="shared" si="49"/>
        <v>400000</v>
      </c>
      <c r="I523" s="95">
        <f t="shared" si="50"/>
      </c>
      <c r="J523" s="95">
        <f t="shared" si="51"/>
      </c>
      <c r="K523" s="95">
        <f t="shared" si="52"/>
      </c>
      <c r="L523" s="50" t="s">
        <v>3182</v>
      </c>
      <c r="M523" s="57">
        <v>300000</v>
      </c>
      <c r="N523" s="50" t="s">
        <v>3183</v>
      </c>
      <c r="O523" s="57">
        <v>400000</v>
      </c>
      <c r="P523" s="50" t="s">
        <v>828</v>
      </c>
    </row>
    <row r="524" spans="1:15" ht="12.75">
      <c r="A524" s="50" t="s">
        <v>1242</v>
      </c>
      <c r="B524" s="3" t="s">
        <v>135</v>
      </c>
      <c r="C524" s="50" t="str">
        <f t="shared" si="48"/>
        <v>MM</v>
      </c>
      <c r="D524" s="50" t="str">
        <f>Cobb!$P$2</f>
        <v>Baltimore</v>
      </c>
      <c r="E524" s="97">
        <v>38384</v>
      </c>
      <c r="F524" s="97" t="s">
        <v>2671</v>
      </c>
      <c r="G524" s="50" t="str">
        <f aca="true" t="shared" si="53" ref="G524:G592">CONCATENATE(A524," (",C524,")")</f>
        <v>Gettis, Byron (MM)</v>
      </c>
      <c r="H524" s="95">
        <f t="shared" si="49"/>
        <v>100000</v>
      </c>
      <c r="I524" s="95">
        <f t="shared" si="50"/>
      </c>
      <c r="J524" s="95">
        <f t="shared" si="51"/>
      </c>
      <c r="K524" s="95">
        <f t="shared" si="52"/>
      </c>
      <c r="L524" s="50" t="s">
        <v>3180</v>
      </c>
      <c r="M524" s="95">
        <v>100000</v>
      </c>
      <c r="N524" s="50" t="s">
        <v>3180</v>
      </c>
      <c r="O524" s="95">
        <v>100000</v>
      </c>
    </row>
    <row r="525" spans="1:16" ht="12.75">
      <c r="A525" s="50" t="s">
        <v>1783</v>
      </c>
      <c r="B525" s="3" t="s">
        <v>135</v>
      </c>
      <c r="C525" s="50" t="str">
        <f t="shared" si="48"/>
        <v>4,I4-24M</v>
      </c>
      <c r="D525" s="50" t="str">
        <f>Ruth!$K$2</f>
        <v>Portland</v>
      </c>
      <c r="E525" s="97">
        <v>37926</v>
      </c>
      <c r="F525" s="97" t="s">
        <v>1564</v>
      </c>
      <c r="G525" s="50" t="str">
        <f t="shared" si="53"/>
        <v>Giambi, Jason (4,I4-24M)</v>
      </c>
      <c r="H525" s="95">
        <f t="shared" si="49"/>
        <v>6000000</v>
      </c>
      <c r="I525" s="95">
        <f t="shared" si="50"/>
      </c>
      <c r="J525" s="95">
        <f t="shared" si="51"/>
      </c>
      <c r="K525" s="95">
        <f t="shared" si="52"/>
      </c>
      <c r="L525" s="50" t="s">
        <v>3062</v>
      </c>
      <c r="M525" s="95">
        <v>6000000</v>
      </c>
      <c r="N525" s="50" t="s">
        <v>3061</v>
      </c>
      <c r="O525" s="95">
        <v>6000000</v>
      </c>
      <c r="P525" s="50" t="s">
        <v>1509</v>
      </c>
    </row>
    <row r="526" spans="1:14" ht="12.75">
      <c r="A526" s="50" t="s">
        <v>1488</v>
      </c>
      <c r="B526" s="3" t="s">
        <v>135</v>
      </c>
      <c r="C526" s="50" t="str">
        <f t="shared" si="48"/>
        <v>free agent</v>
      </c>
      <c r="G526" s="50" t="str">
        <f t="shared" si="53"/>
        <v>Giambi, Jeremy (free agent)</v>
      </c>
      <c r="H526" s="95">
        <f t="shared" si="49"/>
      </c>
      <c r="I526" s="95">
        <f t="shared" si="50"/>
      </c>
      <c r="J526" s="95">
        <f t="shared" si="51"/>
      </c>
      <c r="K526" s="95">
        <f t="shared" si="52"/>
      </c>
      <c r="L526" s="50" t="s">
        <v>1509</v>
      </c>
      <c r="N526" s="50" t="s">
        <v>1509</v>
      </c>
    </row>
    <row r="527" spans="1:15" ht="12.75">
      <c r="A527" s="50" t="s">
        <v>1358</v>
      </c>
      <c r="B527" s="3" t="s">
        <v>135</v>
      </c>
      <c r="C527" s="50" t="str">
        <f t="shared" si="48"/>
        <v>MM</v>
      </c>
      <c r="D527" s="50" t="str">
        <f>Ruth!$P$2</f>
        <v>San Bernardino</v>
      </c>
      <c r="E527" s="97">
        <v>38384</v>
      </c>
      <c r="F527" s="97" t="s">
        <v>2671</v>
      </c>
      <c r="G527" s="50" t="str">
        <f t="shared" si="53"/>
        <v>Giarratano, Tony (MM)</v>
      </c>
      <c r="H527" s="95">
        <f t="shared" si="49"/>
        <v>100000</v>
      </c>
      <c r="I527" s="95">
        <f t="shared" si="50"/>
      </c>
      <c r="J527" s="95">
        <f t="shared" si="51"/>
      </c>
      <c r="K527" s="95">
        <f t="shared" si="52"/>
      </c>
      <c r="L527" s="50" t="s">
        <v>3060</v>
      </c>
      <c r="N527" s="50" t="s">
        <v>3180</v>
      </c>
      <c r="O527" s="95">
        <v>100000</v>
      </c>
    </row>
    <row r="528" spans="1:14" ht="12.75">
      <c r="A528" s="50" t="s">
        <v>202</v>
      </c>
      <c r="B528" s="3" t="s">
        <v>135</v>
      </c>
      <c r="C528" s="50" t="str">
        <f t="shared" si="48"/>
        <v>ARB-Y5</v>
      </c>
      <c r="D528" s="50" t="str">
        <f>Mays!$Z$2</f>
        <v>West Oakland</v>
      </c>
      <c r="E528" s="97">
        <v>38322</v>
      </c>
      <c r="F528" s="97" t="s">
        <v>2910</v>
      </c>
      <c r="G528" s="50" t="str">
        <f t="shared" si="53"/>
        <v>Gibbons, Jay (ARB-Y5)</v>
      </c>
      <c r="H528" s="95">
        <f t="shared" si="49"/>
      </c>
      <c r="I528" s="95">
        <f t="shared" si="50"/>
      </c>
      <c r="J528" s="95">
        <f t="shared" si="51"/>
      </c>
      <c r="K528" s="95">
        <f t="shared" si="52"/>
      </c>
      <c r="L528" s="50" t="s">
        <v>2311</v>
      </c>
      <c r="M528" s="57">
        <v>600000</v>
      </c>
      <c r="N528" s="50" t="s">
        <v>709</v>
      </c>
    </row>
    <row r="529" spans="1:14" ht="12.75">
      <c r="A529" s="50" t="s">
        <v>1511</v>
      </c>
      <c r="B529" s="3" t="s">
        <v>135</v>
      </c>
      <c r="C529" s="50" t="str">
        <f t="shared" si="48"/>
        <v>free agent</v>
      </c>
      <c r="G529" s="50" t="str">
        <f t="shared" si="53"/>
        <v>Gil, Benji (free agent)</v>
      </c>
      <c r="H529" s="95">
        <f t="shared" si="49"/>
      </c>
      <c r="I529" s="95">
        <f t="shared" si="50"/>
      </c>
      <c r="J529" s="95">
        <f t="shared" si="51"/>
      </c>
      <c r="K529" s="95">
        <f t="shared" si="52"/>
      </c>
      <c r="L529" s="50" t="s">
        <v>1509</v>
      </c>
      <c r="N529" s="50" t="s">
        <v>1509</v>
      </c>
    </row>
    <row r="530" spans="1:14" ht="12.75">
      <c r="A530" s="50" t="s">
        <v>1773</v>
      </c>
      <c r="B530" s="3" t="s">
        <v>135</v>
      </c>
      <c r="C530" s="50" t="str">
        <f t="shared" si="48"/>
        <v>free agent</v>
      </c>
      <c r="G530" s="50" t="str">
        <f t="shared" si="53"/>
        <v>Gil, Geronimo (free agent)</v>
      </c>
      <c r="H530" s="95">
        <f t="shared" si="49"/>
      </c>
      <c r="I530" s="95">
        <f t="shared" si="50"/>
      </c>
      <c r="J530" s="95">
        <f t="shared" si="51"/>
      </c>
      <c r="K530" s="95">
        <f t="shared" si="52"/>
      </c>
      <c r="L530" s="50" t="s">
        <v>2343</v>
      </c>
      <c r="M530" s="57">
        <v>260000</v>
      </c>
      <c r="N530" s="50" t="s">
        <v>1509</v>
      </c>
    </row>
    <row r="531" spans="1:15" ht="12.75">
      <c r="A531" s="50" t="s">
        <v>1209</v>
      </c>
      <c r="B531" s="3" t="s">
        <v>135</v>
      </c>
      <c r="C531" s="50" t="str">
        <f t="shared" si="48"/>
        <v>MM</v>
      </c>
      <c r="D531" s="50" t="str">
        <f>Ruth!$U$2</f>
        <v>Exeter</v>
      </c>
      <c r="E531" s="97">
        <v>38384</v>
      </c>
      <c r="F531" s="97" t="s">
        <v>2671</v>
      </c>
      <c r="G531" s="50" t="str">
        <f t="shared" si="53"/>
        <v>Gil, Jerry (MM)</v>
      </c>
      <c r="H531" s="95">
        <f t="shared" si="49"/>
        <v>100000</v>
      </c>
      <c r="I531" s="95">
        <f t="shared" si="50"/>
      </c>
      <c r="J531" s="95">
        <f t="shared" si="51"/>
      </c>
      <c r="K531" s="95">
        <f t="shared" si="52"/>
      </c>
      <c r="L531" s="50" t="s">
        <v>3180</v>
      </c>
      <c r="M531" s="95">
        <v>100000</v>
      </c>
      <c r="N531" s="50" t="s">
        <v>3180</v>
      </c>
      <c r="O531" s="95">
        <v>100000</v>
      </c>
    </row>
    <row r="532" spans="1:14" ht="12.75">
      <c r="A532" s="50" t="s">
        <v>615</v>
      </c>
      <c r="B532" s="3" t="s">
        <v>135</v>
      </c>
      <c r="C532" s="50" t="str">
        <f t="shared" si="48"/>
        <v>free agent</v>
      </c>
      <c r="G532" s="50" t="str">
        <f t="shared" si="53"/>
        <v>Giles, Brian (free agent)</v>
      </c>
      <c r="H532" s="95">
        <f t="shared" si="49"/>
      </c>
      <c r="I532" s="95">
        <f t="shared" si="50"/>
      </c>
      <c r="J532" s="95">
        <f t="shared" si="51"/>
      </c>
      <c r="K532" s="95">
        <f t="shared" si="52"/>
      </c>
      <c r="L532" s="50" t="s">
        <v>2884</v>
      </c>
      <c r="M532" s="95">
        <v>5000000</v>
      </c>
      <c r="N532" s="50" t="s">
        <v>1509</v>
      </c>
    </row>
    <row r="533" spans="1:22" ht="12.75">
      <c r="A533" s="50" t="s">
        <v>203</v>
      </c>
      <c r="B533" s="3" t="s">
        <v>135</v>
      </c>
      <c r="C533" s="50" t="str">
        <f t="shared" si="48"/>
        <v>2,L5-14M</v>
      </c>
      <c r="D533" s="50" t="str">
        <f>Ruth!$K$2</f>
        <v>Portland</v>
      </c>
      <c r="E533" s="97">
        <v>37653</v>
      </c>
      <c r="F533" s="97" t="s">
        <v>928</v>
      </c>
      <c r="G533" s="50" t="str">
        <f t="shared" si="53"/>
        <v>Giles, Marcus (2,L5-14M)</v>
      </c>
      <c r="H533" s="95">
        <f t="shared" si="49"/>
        <v>2800000</v>
      </c>
      <c r="I533" s="95">
        <f t="shared" si="50"/>
        <v>2800000</v>
      </c>
      <c r="J533" s="95">
        <f t="shared" si="51"/>
        <v>2800000</v>
      </c>
      <c r="K533" s="95">
        <f t="shared" si="52"/>
        <v>2800000</v>
      </c>
      <c r="L533" s="50" t="s">
        <v>1385</v>
      </c>
      <c r="M533" s="95">
        <v>2800000</v>
      </c>
      <c r="N533" s="50" t="s">
        <v>1704</v>
      </c>
      <c r="O533" s="95">
        <v>2800000</v>
      </c>
      <c r="P533" s="50" t="s">
        <v>1388</v>
      </c>
      <c r="Q533" s="95">
        <v>2800000</v>
      </c>
      <c r="R533" s="50" t="s">
        <v>1387</v>
      </c>
      <c r="S533" s="95">
        <v>2800000</v>
      </c>
      <c r="T533" s="50" t="s">
        <v>1386</v>
      </c>
      <c r="U533" s="95">
        <v>2800000</v>
      </c>
      <c r="V533" s="50" t="s">
        <v>1509</v>
      </c>
    </row>
    <row r="534" spans="1:16" ht="12.75">
      <c r="A534" s="50" t="s">
        <v>853</v>
      </c>
      <c r="B534" s="3" t="s">
        <v>135</v>
      </c>
      <c r="C534" s="50" t="str">
        <f t="shared" si="48"/>
        <v>Y3</v>
      </c>
      <c r="D534" s="50" t="str">
        <f>Cobb!$K$2</f>
        <v>Rivendell</v>
      </c>
      <c r="E534" s="97">
        <v>37653</v>
      </c>
      <c r="F534" s="97" t="s">
        <v>928</v>
      </c>
      <c r="G534" s="50" t="str">
        <f t="shared" si="53"/>
        <v>Ginter, Keith (Y3)</v>
      </c>
      <c r="H534" s="95">
        <f t="shared" si="49"/>
        <v>400000</v>
      </c>
      <c r="I534" s="95">
        <f t="shared" si="50"/>
      </c>
      <c r="J534" s="95">
        <f t="shared" si="51"/>
      </c>
      <c r="K534" s="95">
        <f t="shared" si="52"/>
      </c>
      <c r="L534" s="50" t="s">
        <v>3182</v>
      </c>
      <c r="M534" s="57">
        <v>300000</v>
      </c>
      <c r="N534" s="50" t="s">
        <v>3183</v>
      </c>
      <c r="O534" s="57">
        <v>400000</v>
      </c>
      <c r="P534" s="50" t="s">
        <v>828</v>
      </c>
    </row>
    <row r="535" spans="1:18" ht="12.75">
      <c r="A535" s="50" t="s">
        <v>1283</v>
      </c>
      <c r="B535" s="3" t="s">
        <v>1469</v>
      </c>
      <c r="C535" s="50" t="str">
        <f t="shared" si="48"/>
        <v>2,F3-1M</v>
      </c>
      <c r="D535" s="50" t="str">
        <f>Cobb!$F$2</f>
        <v>Greenville</v>
      </c>
      <c r="E535" s="97">
        <v>38323</v>
      </c>
      <c r="F535" s="97" t="s">
        <v>948</v>
      </c>
      <c r="G535" s="50" t="str">
        <f t="shared" si="53"/>
        <v>Ginter, Matt (2,F3-1M)</v>
      </c>
      <c r="H535" s="95">
        <f t="shared" si="49"/>
        <v>333333</v>
      </c>
      <c r="I535" s="95">
        <f t="shared" si="50"/>
        <v>333333</v>
      </c>
      <c r="J535" s="95">
        <f t="shared" si="51"/>
      </c>
      <c r="K535" s="95">
        <f t="shared" si="52"/>
      </c>
      <c r="L535" s="50" t="s">
        <v>2013</v>
      </c>
      <c r="M535" s="57">
        <v>333334</v>
      </c>
      <c r="N535" s="50" t="s">
        <v>2015</v>
      </c>
      <c r="O535" s="57">
        <v>333333</v>
      </c>
      <c r="P535" s="50" t="s">
        <v>2014</v>
      </c>
      <c r="Q535" s="57">
        <v>333333</v>
      </c>
      <c r="R535" s="50" t="s">
        <v>1509</v>
      </c>
    </row>
    <row r="536" spans="1:14" ht="12.75">
      <c r="A536" s="50" t="s">
        <v>784</v>
      </c>
      <c r="B536" s="3" t="s">
        <v>135</v>
      </c>
      <c r="C536" s="50" t="str">
        <f t="shared" si="48"/>
        <v>free agent</v>
      </c>
      <c r="G536" s="50" t="str">
        <f t="shared" si="53"/>
        <v>Girardi, Joe (free agent)</v>
      </c>
      <c r="H536" s="95">
        <f t="shared" si="49"/>
      </c>
      <c r="I536" s="95">
        <f t="shared" si="50"/>
      </c>
      <c r="J536" s="95">
        <f t="shared" si="51"/>
      </c>
      <c r="K536" s="95">
        <f t="shared" si="52"/>
      </c>
      <c r="L536" s="50" t="s">
        <v>1509</v>
      </c>
      <c r="M536" s="95"/>
      <c r="N536" s="50" t="s">
        <v>1509</v>
      </c>
    </row>
    <row r="537" spans="1:14" ht="12.75">
      <c r="A537" s="50" t="s">
        <v>2249</v>
      </c>
      <c r="B537" s="3" t="s">
        <v>135</v>
      </c>
      <c r="C537" s="50" t="str">
        <f t="shared" si="48"/>
        <v>free agent</v>
      </c>
      <c r="G537" s="50" t="str">
        <f t="shared" si="53"/>
        <v>Glanville, Doug (free agent)</v>
      </c>
      <c r="H537" s="95">
        <f t="shared" si="49"/>
      </c>
      <c r="I537" s="95">
        <f t="shared" si="50"/>
      </c>
      <c r="J537" s="95">
        <f t="shared" si="51"/>
      </c>
      <c r="K537" s="95">
        <f t="shared" si="52"/>
      </c>
      <c r="L537" s="50" t="s">
        <v>2026</v>
      </c>
      <c r="M537" s="57">
        <v>200000</v>
      </c>
      <c r="N537" s="50" t="s">
        <v>1509</v>
      </c>
    </row>
    <row r="538" spans="1:18" ht="12.75">
      <c r="A538" s="50" t="s">
        <v>3085</v>
      </c>
      <c r="B538" s="3" t="s">
        <v>135</v>
      </c>
      <c r="C538" s="50" t="str">
        <f t="shared" si="48"/>
        <v>4,I5-21M</v>
      </c>
      <c r="D538" s="50" t="str">
        <f>Aaron!$F$2</f>
        <v>Buckeye</v>
      </c>
      <c r="E538" s="97">
        <v>37653</v>
      </c>
      <c r="F538" s="97" t="s">
        <v>928</v>
      </c>
      <c r="G538" s="50" t="str">
        <f t="shared" si="53"/>
        <v>Glaus, Troy (4,I5-21M)</v>
      </c>
      <c r="H538" s="95">
        <f t="shared" si="49"/>
        <v>4200000</v>
      </c>
      <c r="I538" s="95">
        <f t="shared" si="50"/>
        <v>4200000</v>
      </c>
      <c r="J538" s="95">
        <f t="shared" si="51"/>
      </c>
      <c r="K538" s="95">
        <f t="shared" si="52"/>
      </c>
      <c r="L538" s="50" t="s">
        <v>2737</v>
      </c>
      <c r="M538" s="95">
        <v>4200000</v>
      </c>
      <c r="N538" s="50" t="s">
        <v>2738</v>
      </c>
      <c r="O538" s="95">
        <v>4200000</v>
      </c>
      <c r="P538" s="50" t="s">
        <v>2739</v>
      </c>
      <c r="Q538" s="95">
        <v>4200000</v>
      </c>
      <c r="R538" s="50" t="s">
        <v>1509</v>
      </c>
    </row>
    <row r="539" spans="1:14" ht="12.75">
      <c r="A539" s="50" t="s">
        <v>2442</v>
      </c>
      <c r="B539" s="3" t="s">
        <v>1469</v>
      </c>
      <c r="C539" s="50" t="str">
        <f t="shared" si="48"/>
        <v>free agent</v>
      </c>
      <c r="G539" s="50" t="str">
        <f t="shared" si="53"/>
        <v>Glavine, Tom (free agent)</v>
      </c>
      <c r="H539" s="95">
        <f t="shared" si="49"/>
      </c>
      <c r="I539" s="95">
        <f t="shared" si="50"/>
      </c>
      <c r="J539" s="95">
        <f t="shared" si="51"/>
      </c>
      <c r="K539" s="95">
        <f t="shared" si="52"/>
      </c>
      <c r="L539" s="50" t="s">
        <v>2884</v>
      </c>
      <c r="M539" s="95">
        <v>5000000</v>
      </c>
      <c r="N539" s="50" t="s">
        <v>1509</v>
      </c>
    </row>
    <row r="540" spans="1:18" ht="12.75">
      <c r="A540" s="50" t="s">
        <v>3128</v>
      </c>
      <c r="B540" s="3" t="s">
        <v>135</v>
      </c>
      <c r="C540" s="50" t="str">
        <f t="shared" si="48"/>
        <v>Y2</v>
      </c>
      <c r="D540" s="50" t="str">
        <f>Mays!$A$2</f>
        <v>Aspen</v>
      </c>
      <c r="E540" s="97">
        <v>38384</v>
      </c>
      <c r="F540" s="97" t="s">
        <v>2671</v>
      </c>
      <c r="G540" s="50" t="str">
        <f t="shared" si="53"/>
        <v>Gload, Ross (Y2)</v>
      </c>
      <c r="H540" s="95">
        <f t="shared" si="49"/>
        <v>300000</v>
      </c>
      <c r="I540" s="95">
        <f t="shared" si="50"/>
        <v>400000</v>
      </c>
      <c r="J540" s="95">
        <f t="shared" si="51"/>
      </c>
      <c r="K540" s="95">
        <f t="shared" si="52"/>
      </c>
      <c r="L540" s="50" t="s">
        <v>3181</v>
      </c>
      <c r="M540" s="57">
        <v>200000</v>
      </c>
      <c r="N540" s="50" t="s">
        <v>3182</v>
      </c>
      <c r="O540" s="57">
        <v>300000</v>
      </c>
      <c r="P540" s="50" t="s">
        <v>3183</v>
      </c>
      <c r="Q540" s="57">
        <v>400000</v>
      </c>
      <c r="R540" s="50" t="s">
        <v>828</v>
      </c>
    </row>
    <row r="541" spans="1:14" ht="12.75">
      <c r="A541" s="50" t="s">
        <v>1298</v>
      </c>
      <c r="B541" s="3" t="s">
        <v>1469</v>
      </c>
      <c r="C541" s="50" t="str">
        <f t="shared" si="48"/>
        <v>free agent</v>
      </c>
      <c r="G541" s="50" t="str">
        <f t="shared" si="53"/>
        <v>Glover, Gary (free agent)</v>
      </c>
      <c r="H541" s="95">
        <f t="shared" si="49"/>
      </c>
      <c r="I541" s="95">
        <f t="shared" si="50"/>
      </c>
      <c r="J541" s="95">
        <f t="shared" si="51"/>
      </c>
      <c r="K541" s="95">
        <f t="shared" si="52"/>
      </c>
      <c r="L541" s="50" t="s">
        <v>1509</v>
      </c>
      <c r="N541" s="50" t="s">
        <v>1509</v>
      </c>
    </row>
    <row r="542" spans="1:14" ht="12.75">
      <c r="A542" s="50" t="s">
        <v>2098</v>
      </c>
      <c r="B542" s="3" t="s">
        <v>1469</v>
      </c>
      <c r="C542" s="50" t="str">
        <f t="shared" si="48"/>
        <v>free agent</v>
      </c>
      <c r="G542" s="50" t="str">
        <f>CONCATENATE(A542," (",C542,")")</f>
        <v>Glynn, Ryan (free agent)</v>
      </c>
      <c r="H542" s="95">
        <f t="shared" si="49"/>
      </c>
      <c r="I542" s="95">
        <f t="shared" si="50"/>
      </c>
      <c r="J542" s="95">
        <f t="shared" si="51"/>
      </c>
      <c r="K542" s="95">
        <f t="shared" si="52"/>
      </c>
      <c r="L542" s="50" t="s">
        <v>1509</v>
      </c>
      <c r="N542" s="50" t="s">
        <v>1509</v>
      </c>
    </row>
    <row r="543" spans="1:16" ht="12.75">
      <c r="A543" s="50" t="s">
        <v>1787</v>
      </c>
      <c r="B543" s="3" t="s">
        <v>1469</v>
      </c>
      <c r="C543" s="50" t="str">
        <f t="shared" si="48"/>
        <v>Y3</v>
      </c>
      <c r="D543" s="50" t="str">
        <f>Ruth!$P$2</f>
        <v>San Bernardino</v>
      </c>
      <c r="E543" s="97">
        <v>37653</v>
      </c>
      <c r="F543" s="97" t="s">
        <v>928</v>
      </c>
      <c r="G543" s="50" t="str">
        <f t="shared" si="53"/>
        <v>Gobble, Jimmy (Y3)</v>
      </c>
      <c r="H543" s="95">
        <f t="shared" si="49"/>
        <v>400000</v>
      </c>
      <c r="I543" s="95">
        <f t="shared" si="50"/>
      </c>
      <c r="J543" s="95">
        <f t="shared" si="51"/>
      </c>
      <c r="K543" s="95">
        <f t="shared" si="52"/>
      </c>
      <c r="L543" s="50" t="s">
        <v>3182</v>
      </c>
      <c r="M543" s="57">
        <v>300000</v>
      </c>
      <c r="N543" s="50" t="s">
        <v>3183</v>
      </c>
      <c r="O543" s="57">
        <v>400000</v>
      </c>
      <c r="P543" s="50" t="s">
        <v>828</v>
      </c>
    </row>
    <row r="544" spans="1:20" ht="12.75">
      <c r="A544" s="50" t="s">
        <v>2065</v>
      </c>
      <c r="B544" s="3" t="s">
        <v>135</v>
      </c>
      <c r="C544" s="50" t="str">
        <f t="shared" si="48"/>
        <v>Y1</v>
      </c>
      <c r="D544" s="50" t="str">
        <f>Aaron!$U$2</f>
        <v>Lafontaine Park</v>
      </c>
      <c r="E544" s="97">
        <v>37653</v>
      </c>
      <c r="F544" s="97" t="s">
        <v>928</v>
      </c>
      <c r="G544" s="50" t="str">
        <f t="shared" si="53"/>
        <v>Gomes, Jonny (Y1)</v>
      </c>
      <c r="H544" s="95">
        <f t="shared" si="49"/>
        <v>200000</v>
      </c>
      <c r="I544" s="95">
        <f t="shared" si="50"/>
        <v>300000</v>
      </c>
      <c r="J544" s="95">
        <f t="shared" si="51"/>
        <v>400000</v>
      </c>
      <c r="K544" s="95">
        <f t="shared" si="52"/>
      </c>
      <c r="L544" s="50" t="s">
        <v>3180</v>
      </c>
      <c r="M544" s="95">
        <v>100000</v>
      </c>
      <c r="N544" s="50" t="s">
        <v>3181</v>
      </c>
      <c r="O544" s="57">
        <v>200000</v>
      </c>
      <c r="P544" s="50" t="s">
        <v>3182</v>
      </c>
      <c r="Q544" s="57">
        <v>300000</v>
      </c>
      <c r="R544" s="50" t="s">
        <v>3183</v>
      </c>
      <c r="S544" s="57">
        <v>400000</v>
      </c>
      <c r="T544" s="50" t="s">
        <v>828</v>
      </c>
    </row>
    <row r="545" spans="1:14" ht="12.75">
      <c r="A545" s="50" t="s">
        <v>1324</v>
      </c>
      <c r="B545" s="3" t="s">
        <v>1469</v>
      </c>
      <c r="C545" s="50" t="str">
        <f t="shared" si="48"/>
        <v>free agent</v>
      </c>
      <c r="G545" s="50" t="str">
        <f t="shared" si="53"/>
        <v>Gomes, Wayne (free agent)</v>
      </c>
      <c r="H545" s="95">
        <f t="shared" si="49"/>
      </c>
      <c r="I545" s="95">
        <f t="shared" si="50"/>
      </c>
      <c r="J545" s="95">
        <f t="shared" si="51"/>
      </c>
      <c r="K545" s="95">
        <f t="shared" si="52"/>
      </c>
      <c r="L545" s="50" t="s">
        <v>1509</v>
      </c>
      <c r="N545" s="50" t="s">
        <v>1509</v>
      </c>
    </row>
    <row r="546" spans="1:14" ht="12.75">
      <c r="A546" s="50" t="s">
        <v>854</v>
      </c>
      <c r="B546" s="3" t="s">
        <v>135</v>
      </c>
      <c r="C546" s="50" t="str">
        <f t="shared" si="48"/>
        <v>free agent</v>
      </c>
      <c r="G546" s="50" t="str">
        <f t="shared" si="53"/>
        <v>Gomez, Alexis (free agent)</v>
      </c>
      <c r="H546" s="95">
        <f t="shared" si="49"/>
      </c>
      <c r="I546" s="95">
        <f t="shared" si="50"/>
      </c>
      <c r="J546" s="95">
        <f t="shared" si="51"/>
      </c>
      <c r="K546" s="95">
        <f t="shared" si="52"/>
      </c>
      <c r="L546" s="50" t="s">
        <v>1509</v>
      </c>
      <c r="M546" s="95"/>
      <c r="N546" s="50" t="s">
        <v>1509</v>
      </c>
    </row>
    <row r="547" spans="1:16" ht="12.75">
      <c r="A547" s="50" t="s">
        <v>1977</v>
      </c>
      <c r="B547" s="3" t="s">
        <v>135</v>
      </c>
      <c r="C547" s="50" t="str">
        <f t="shared" si="48"/>
        <v>2,F2-802k</v>
      </c>
      <c r="D547" s="50" t="str">
        <f>Ruth!$U$2</f>
        <v>Exeter</v>
      </c>
      <c r="E547" s="97">
        <v>38323</v>
      </c>
      <c r="F547" s="97" t="s">
        <v>948</v>
      </c>
      <c r="G547" s="50" t="str">
        <f t="shared" si="53"/>
        <v>Gomez, Chris (2,F2-802k)</v>
      </c>
      <c r="H547" s="95">
        <f t="shared" si="49"/>
        <v>401000</v>
      </c>
      <c r="I547" s="95">
        <f t="shared" si="50"/>
      </c>
      <c r="J547" s="95">
        <f t="shared" si="51"/>
      </c>
      <c r="K547" s="95">
        <f t="shared" si="52"/>
      </c>
      <c r="L547" s="50" t="s">
        <v>2953</v>
      </c>
      <c r="M547" s="57">
        <v>401000</v>
      </c>
      <c r="N547" s="50" t="s">
        <v>2954</v>
      </c>
      <c r="O547" s="57">
        <v>401000</v>
      </c>
      <c r="P547" s="50" t="s">
        <v>1509</v>
      </c>
    </row>
    <row r="548" spans="1:20" ht="12.75">
      <c r="A548" s="50" t="s">
        <v>2840</v>
      </c>
      <c r="B548" s="3" t="s">
        <v>135</v>
      </c>
      <c r="C548" s="50" t="str">
        <f t="shared" si="48"/>
        <v>Y1</v>
      </c>
      <c r="D548" s="50" t="str">
        <f>Mays!$Z$2</f>
        <v>West Oakland</v>
      </c>
      <c r="E548" s="97">
        <v>37653</v>
      </c>
      <c r="F548" s="97" t="s">
        <v>928</v>
      </c>
      <c r="G548" s="50" t="str">
        <f t="shared" si="53"/>
        <v>Gonzalez, Adrian (Y1)</v>
      </c>
      <c r="H548" s="95">
        <f t="shared" si="49"/>
        <v>200000</v>
      </c>
      <c r="I548" s="95">
        <f t="shared" si="50"/>
        <v>300000</v>
      </c>
      <c r="J548" s="95">
        <f t="shared" si="51"/>
        <v>400000</v>
      </c>
      <c r="K548" s="95">
        <f t="shared" si="52"/>
      </c>
      <c r="L548" s="50" t="s">
        <v>3180</v>
      </c>
      <c r="M548" s="95">
        <v>100000</v>
      </c>
      <c r="N548" s="50" t="s">
        <v>3181</v>
      </c>
      <c r="O548" s="57">
        <v>200000</v>
      </c>
      <c r="P548" s="50" t="s">
        <v>3182</v>
      </c>
      <c r="Q548" s="57">
        <v>300000</v>
      </c>
      <c r="R548" s="50" t="s">
        <v>3183</v>
      </c>
      <c r="S548" s="57">
        <v>400000</v>
      </c>
      <c r="T548" s="50" t="s">
        <v>828</v>
      </c>
    </row>
    <row r="549" spans="1:14" ht="12.75">
      <c r="A549" s="50" t="s">
        <v>1804</v>
      </c>
      <c r="B549" s="3" t="s">
        <v>135</v>
      </c>
      <c r="C549" s="50" t="str">
        <f t="shared" si="48"/>
        <v>ARB-Y7</v>
      </c>
      <c r="D549" s="50" t="str">
        <f>Aaron!$K$2</f>
        <v>Taggart</v>
      </c>
      <c r="E549" s="97">
        <v>37987</v>
      </c>
      <c r="F549" s="97" t="s">
        <v>2721</v>
      </c>
      <c r="G549" s="50" t="str">
        <f t="shared" si="53"/>
        <v>Gonzalez, Alex (ARB-Y7)</v>
      </c>
      <c r="H549" s="95">
        <f t="shared" si="49"/>
      </c>
      <c r="I549" s="95">
        <f t="shared" si="50"/>
      </c>
      <c r="J549" s="95">
        <f t="shared" si="51"/>
      </c>
      <c r="K549" s="95">
        <f t="shared" si="52"/>
      </c>
      <c r="L549" s="50" t="s">
        <v>2821</v>
      </c>
      <c r="M549" s="57">
        <v>1312500</v>
      </c>
      <c r="N549" s="50" t="s">
        <v>2820</v>
      </c>
    </row>
    <row r="550" spans="1:14" ht="12.75">
      <c r="A550" s="50" t="s">
        <v>1803</v>
      </c>
      <c r="B550" s="3" t="s">
        <v>135</v>
      </c>
      <c r="C550" s="50" t="str">
        <f t="shared" si="48"/>
        <v>free agent</v>
      </c>
      <c r="G550" s="50" t="str">
        <f t="shared" si="53"/>
        <v>Gonzalez, Alex S. (free agent)</v>
      </c>
      <c r="H550" s="95">
        <f t="shared" si="49"/>
      </c>
      <c r="I550" s="95">
        <f t="shared" si="50"/>
      </c>
      <c r="J550" s="95">
        <f t="shared" si="51"/>
      </c>
      <c r="K550" s="95">
        <f t="shared" si="52"/>
      </c>
      <c r="L550" s="50" t="s">
        <v>1384</v>
      </c>
      <c r="M550" s="95">
        <v>1900000</v>
      </c>
      <c r="N550" s="50" t="s">
        <v>1509</v>
      </c>
    </row>
    <row r="551" spans="1:14" ht="12.75">
      <c r="A551" s="50" t="s">
        <v>740</v>
      </c>
      <c r="B551" s="3" t="s">
        <v>1469</v>
      </c>
      <c r="C551" s="50" t="str">
        <f t="shared" si="48"/>
        <v>free agent</v>
      </c>
      <c r="G551" s="50" t="str">
        <f>CONCATENATE(A551," (",C551,")")</f>
        <v>Gonzalez, Dicky (free agent)</v>
      </c>
      <c r="H551" s="95">
        <f t="shared" si="49"/>
      </c>
      <c r="I551" s="95">
        <f t="shared" si="50"/>
      </c>
      <c r="J551" s="95">
        <f t="shared" si="51"/>
      </c>
      <c r="K551" s="95">
        <f t="shared" si="52"/>
      </c>
      <c r="L551" s="50" t="s">
        <v>1509</v>
      </c>
      <c r="N551" s="50" t="s">
        <v>1509</v>
      </c>
    </row>
    <row r="552" spans="1:18" ht="12.75">
      <c r="A552" s="106" t="s">
        <v>700</v>
      </c>
      <c r="B552" s="3" t="s">
        <v>1469</v>
      </c>
      <c r="C552" s="50" t="str">
        <f t="shared" si="48"/>
        <v>Y2</v>
      </c>
      <c r="D552" s="50" t="str">
        <f>Mays!$Z$2</f>
        <v>West Oakland</v>
      </c>
      <c r="E552" s="105">
        <v>38018</v>
      </c>
      <c r="F552" s="105" t="s">
        <v>2295</v>
      </c>
      <c r="G552" s="50" t="str">
        <f t="shared" si="53"/>
        <v>Gonzalez, Edgar (Y2)</v>
      </c>
      <c r="H552" s="95">
        <f t="shared" si="49"/>
        <v>300000</v>
      </c>
      <c r="I552" s="95">
        <f t="shared" si="50"/>
        <v>400000</v>
      </c>
      <c r="J552" s="95">
        <f t="shared" si="51"/>
      </c>
      <c r="K552" s="95">
        <f t="shared" si="52"/>
      </c>
      <c r="L552" s="50" t="s">
        <v>3181</v>
      </c>
      <c r="M552" s="57">
        <v>200000</v>
      </c>
      <c r="N552" s="50" t="s">
        <v>3182</v>
      </c>
      <c r="O552" s="57">
        <v>300000</v>
      </c>
      <c r="P552" s="50" t="s">
        <v>3183</v>
      </c>
      <c r="Q552" s="57">
        <v>400000</v>
      </c>
      <c r="R552" s="50" t="s">
        <v>828</v>
      </c>
    </row>
    <row r="553" spans="1:14" ht="12.75">
      <c r="A553" s="50" t="s">
        <v>1290</v>
      </c>
      <c r="B553" s="3" t="s">
        <v>1469</v>
      </c>
      <c r="C553" s="50" t="str">
        <f t="shared" si="48"/>
        <v>free agent</v>
      </c>
      <c r="G553" s="50" t="str">
        <f t="shared" si="53"/>
        <v>Gonzalez, Jeremi (free agent)</v>
      </c>
      <c r="H553" s="95">
        <f t="shared" si="49"/>
      </c>
      <c r="I553" s="95">
        <f t="shared" si="50"/>
      </c>
      <c r="J553" s="95">
        <f t="shared" si="51"/>
      </c>
      <c r="K553" s="95">
        <f t="shared" si="52"/>
      </c>
      <c r="L553" s="50" t="s">
        <v>1509</v>
      </c>
      <c r="N553" s="50" t="s">
        <v>1509</v>
      </c>
    </row>
    <row r="554" spans="1:16" ht="12.75">
      <c r="A554" s="50" t="s">
        <v>183</v>
      </c>
      <c r="B554" s="3" t="s">
        <v>135</v>
      </c>
      <c r="C554" s="50" t="str">
        <f t="shared" si="48"/>
        <v>4,I4-4M</v>
      </c>
      <c r="D554" s="50" t="str">
        <f>Aaron!$K$2</f>
        <v>Taggart</v>
      </c>
      <c r="E554" s="97">
        <v>37653</v>
      </c>
      <c r="F554" s="97" t="s">
        <v>928</v>
      </c>
      <c r="G554" s="50" t="str">
        <f t="shared" si="53"/>
        <v>Gonzalez, Juan (4,I4-4M)</v>
      </c>
      <c r="H554" s="95">
        <f t="shared" si="49"/>
        <v>1000000</v>
      </c>
      <c r="I554" s="95">
        <f t="shared" si="50"/>
      </c>
      <c r="J554" s="95">
        <f t="shared" si="51"/>
      </c>
      <c r="K554" s="95">
        <f t="shared" si="52"/>
      </c>
      <c r="L554" s="50" t="s">
        <v>1408</v>
      </c>
      <c r="M554" s="95">
        <v>1000000</v>
      </c>
      <c r="N554" s="50" t="s">
        <v>1409</v>
      </c>
      <c r="O554" s="95">
        <v>1000000</v>
      </c>
      <c r="P554" s="50" t="s">
        <v>1509</v>
      </c>
    </row>
    <row r="555" spans="1:18" ht="12.75">
      <c r="A555" s="50" t="s">
        <v>3127</v>
      </c>
      <c r="B555" s="3" t="s">
        <v>135</v>
      </c>
      <c r="C555" s="50" t="str">
        <f t="shared" si="48"/>
        <v>Y2</v>
      </c>
      <c r="D555" s="50" t="str">
        <f>Cobb!$Z$2</f>
        <v>Waukesha</v>
      </c>
      <c r="E555" s="97">
        <v>38384</v>
      </c>
      <c r="F555" s="97" t="s">
        <v>2671</v>
      </c>
      <c r="G555" s="50" t="str">
        <f t="shared" si="53"/>
        <v>Gonzalez, Luis A. (Y2)</v>
      </c>
      <c r="H555" s="95">
        <f t="shared" si="49"/>
        <v>300000</v>
      </c>
      <c r="I555" s="95">
        <f t="shared" si="50"/>
        <v>400000</v>
      </c>
      <c r="J555" s="95">
        <f t="shared" si="51"/>
      </c>
      <c r="K555" s="95">
        <f t="shared" si="52"/>
      </c>
      <c r="L555" s="50" t="s">
        <v>3181</v>
      </c>
      <c r="M555" s="57">
        <v>200000</v>
      </c>
      <c r="N555" s="50" t="s">
        <v>3182</v>
      </c>
      <c r="O555" s="57">
        <v>300000</v>
      </c>
      <c r="P555" s="50" t="s">
        <v>3183</v>
      </c>
      <c r="Q555" s="57">
        <v>400000</v>
      </c>
      <c r="R555" s="50" t="s">
        <v>828</v>
      </c>
    </row>
    <row r="556" spans="1:14" ht="12.75">
      <c r="A556" s="50" t="s">
        <v>1802</v>
      </c>
      <c r="B556" s="3" t="s">
        <v>135</v>
      </c>
      <c r="C556" s="50" t="str">
        <f t="shared" si="48"/>
        <v>free agent</v>
      </c>
      <c r="G556" s="50" t="str">
        <f t="shared" si="53"/>
        <v>Gonzalez, Luis E. (free agent)</v>
      </c>
      <c r="H556" s="95">
        <f t="shared" si="49"/>
      </c>
      <c r="I556" s="95">
        <f t="shared" si="50"/>
      </c>
      <c r="J556" s="95">
        <f t="shared" si="51"/>
      </c>
      <c r="K556" s="95">
        <f t="shared" si="52"/>
      </c>
      <c r="L556" s="50" t="s">
        <v>2884</v>
      </c>
      <c r="M556" s="95">
        <v>5000000</v>
      </c>
      <c r="N556" s="50" t="s">
        <v>1509</v>
      </c>
    </row>
    <row r="557" spans="1:18" ht="12.75">
      <c r="A557" s="50" t="s">
        <v>3120</v>
      </c>
      <c r="B557" s="3" t="s">
        <v>1469</v>
      </c>
      <c r="C557" s="50" t="str">
        <f t="shared" si="48"/>
        <v>Y2</v>
      </c>
      <c r="D557" s="50" t="str">
        <f>Ruth!$P$2</f>
        <v>San Bernardino</v>
      </c>
      <c r="E557" s="97">
        <v>38384</v>
      </c>
      <c r="F557" s="97" t="s">
        <v>2671</v>
      </c>
      <c r="G557" s="50" t="str">
        <f t="shared" si="53"/>
        <v>Gonzalez, Mike (Y2)</v>
      </c>
      <c r="H557" s="95">
        <f t="shared" si="49"/>
        <v>300000</v>
      </c>
      <c r="I557" s="95">
        <f t="shared" si="50"/>
        <v>400000</v>
      </c>
      <c r="J557" s="95">
        <f t="shared" si="51"/>
      </c>
      <c r="K557" s="95">
        <f t="shared" si="52"/>
      </c>
      <c r="L557" s="50" t="s">
        <v>3181</v>
      </c>
      <c r="M557" s="57">
        <v>200000</v>
      </c>
      <c r="N557" s="50" t="s">
        <v>3182</v>
      </c>
      <c r="O557" s="57">
        <v>300000</v>
      </c>
      <c r="P557" s="50" t="s">
        <v>3183</v>
      </c>
      <c r="Q557" s="57">
        <v>400000</v>
      </c>
      <c r="R557" s="50" t="s">
        <v>828</v>
      </c>
    </row>
    <row r="558" spans="1:14" ht="12.75">
      <c r="A558" s="50" t="s">
        <v>1774</v>
      </c>
      <c r="B558" s="3" t="s">
        <v>135</v>
      </c>
      <c r="C558" s="50" t="str">
        <f t="shared" si="48"/>
        <v>free agent</v>
      </c>
      <c r="G558" s="50" t="str">
        <f t="shared" si="53"/>
        <v>Gonzalez, Raul (free agent)</v>
      </c>
      <c r="H558" s="95">
        <f t="shared" si="49"/>
      </c>
      <c r="I558" s="95">
        <f t="shared" si="50"/>
      </c>
      <c r="J558" s="95">
        <f t="shared" si="51"/>
      </c>
      <c r="K558" s="95">
        <f t="shared" si="52"/>
      </c>
      <c r="L558" s="50" t="s">
        <v>1509</v>
      </c>
      <c r="N558" s="50" t="s">
        <v>1509</v>
      </c>
    </row>
    <row r="559" spans="1:14" ht="12.75">
      <c r="A559" s="50" t="s">
        <v>2327</v>
      </c>
      <c r="B559" s="3" t="s">
        <v>135</v>
      </c>
      <c r="C559" s="50" t="str">
        <f t="shared" si="48"/>
        <v>free agent</v>
      </c>
      <c r="G559" s="50" t="str">
        <f t="shared" si="53"/>
        <v>Gonzalez, Wiki (free agent)</v>
      </c>
      <c r="H559" s="95">
        <f t="shared" si="49"/>
      </c>
      <c r="I559" s="95">
        <f t="shared" si="50"/>
      </c>
      <c r="J559" s="95">
        <f t="shared" si="51"/>
      </c>
      <c r="K559" s="95">
        <f t="shared" si="52"/>
      </c>
      <c r="L559" s="50" t="s">
        <v>1509</v>
      </c>
      <c r="N559" s="50" t="s">
        <v>1509</v>
      </c>
    </row>
    <row r="560" spans="1:16" ht="12.75">
      <c r="A560" s="106" t="s">
        <v>695</v>
      </c>
      <c r="B560" s="3" t="s">
        <v>1469</v>
      </c>
      <c r="C560" s="50" t="str">
        <f t="shared" si="48"/>
        <v>Y3</v>
      </c>
      <c r="D560" s="50" t="str">
        <f>Cobb!$Z$2</f>
        <v>Waukesha</v>
      </c>
      <c r="E560" s="105">
        <v>38018</v>
      </c>
      <c r="F560" s="105" t="s">
        <v>2295</v>
      </c>
      <c r="G560" s="50" t="str">
        <f t="shared" si="53"/>
        <v>Good, Andrew (Y3)</v>
      </c>
      <c r="H560" s="95">
        <f t="shared" si="49"/>
        <v>400000</v>
      </c>
      <c r="I560" s="95">
        <f t="shared" si="50"/>
      </c>
      <c r="J560" s="95">
        <f t="shared" si="51"/>
      </c>
      <c r="K560" s="95">
        <f t="shared" si="52"/>
      </c>
      <c r="L560" s="50" t="s">
        <v>3182</v>
      </c>
      <c r="M560" s="57">
        <v>300000</v>
      </c>
      <c r="N560" s="50" t="s">
        <v>3183</v>
      </c>
      <c r="O560" s="57">
        <v>400000</v>
      </c>
      <c r="P560" s="50" t="s">
        <v>828</v>
      </c>
    </row>
    <row r="561" spans="1:14" ht="12.75">
      <c r="A561" s="50" t="s">
        <v>1512</v>
      </c>
      <c r="B561" s="3" t="s">
        <v>135</v>
      </c>
      <c r="C561" s="50" t="str">
        <f t="shared" si="48"/>
        <v>free agent</v>
      </c>
      <c r="G561" s="50" t="str">
        <f t="shared" si="53"/>
        <v>Goodwin, Tom (free agent)</v>
      </c>
      <c r="H561" s="95">
        <f t="shared" si="49"/>
      </c>
      <c r="I561" s="95">
        <f t="shared" si="50"/>
      </c>
      <c r="J561" s="95">
        <f t="shared" si="51"/>
      </c>
      <c r="K561" s="95">
        <f t="shared" si="52"/>
      </c>
      <c r="L561" s="50" t="s">
        <v>1509</v>
      </c>
      <c r="N561" s="50" t="s">
        <v>1509</v>
      </c>
    </row>
    <row r="562" spans="1:14" ht="12.75">
      <c r="A562" s="50" t="s">
        <v>1346</v>
      </c>
      <c r="B562" s="3" t="s">
        <v>1471</v>
      </c>
      <c r="C562" s="50" t="str">
        <f t="shared" si="48"/>
        <v>min</v>
      </c>
      <c r="D562" s="50" t="str">
        <f>Ruth!$K$2</f>
        <v>Portland</v>
      </c>
      <c r="E562" s="97">
        <v>38384</v>
      </c>
      <c r="F562" s="97" t="s">
        <v>2671</v>
      </c>
      <c r="G562" s="50" t="str">
        <f t="shared" si="53"/>
        <v>Gordon, Alex (min)</v>
      </c>
      <c r="H562" s="95">
        <f t="shared" si="49"/>
      </c>
      <c r="I562" s="95">
        <f t="shared" si="50"/>
      </c>
      <c r="J562" s="95">
        <f t="shared" si="51"/>
      </c>
      <c r="K562" s="95">
        <f t="shared" si="52"/>
      </c>
      <c r="L562" s="50" t="s">
        <v>3060</v>
      </c>
      <c r="N562" s="50" t="s">
        <v>3060</v>
      </c>
    </row>
    <row r="563" spans="1:14" ht="12.75">
      <c r="A563" s="50" t="s">
        <v>44</v>
      </c>
      <c r="B563" s="3" t="s">
        <v>1469</v>
      </c>
      <c r="C563" s="50" t="str">
        <f t="shared" si="48"/>
        <v>free agent</v>
      </c>
      <c r="G563" s="50" t="str">
        <f t="shared" si="53"/>
        <v>Gordon, Tom (free agent)</v>
      </c>
      <c r="H563" s="95">
        <f t="shared" si="49"/>
      </c>
      <c r="I563" s="95">
        <f t="shared" si="50"/>
      </c>
      <c r="J563" s="95">
        <f t="shared" si="51"/>
      </c>
      <c r="K563" s="95">
        <f t="shared" si="52"/>
      </c>
      <c r="L563" s="50" t="s">
        <v>1404</v>
      </c>
      <c r="M563" s="95">
        <v>1250000</v>
      </c>
      <c r="N563" s="50" t="s">
        <v>1509</v>
      </c>
    </row>
    <row r="564" spans="1:20" ht="12.75">
      <c r="A564" s="50" t="s">
        <v>250</v>
      </c>
      <c r="B564" s="3" t="s">
        <v>1469</v>
      </c>
      <c r="C564" s="50" t="str">
        <f t="shared" si="48"/>
        <v>Y1</v>
      </c>
      <c r="D564" s="50" t="str">
        <f>Mays!$A$2</f>
        <v>Aspen</v>
      </c>
      <c r="E564" s="97">
        <v>37653</v>
      </c>
      <c r="F564" s="97" t="s">
        <v>928</v>
      </c>
      <c r="G564" s="50" t="str">
        <f t="shared" si="53"/>
        <v>Gosling, Mike (Y1)</v>
      </c>
      <c r="H564" s="95">
        <f t="shared" si="49"/>
        <v>200000</v>
      </c>
      <c r="I564" s="95">
        <f t="shared" si="50"/>
        <v>300000</v>
      </c>
      <c r="J564" s="95">
        <f t="shared" si="51"/>
        <v>400000</v>
      </c>
      <c r="K564" s="95">
        <f t="shared" si="52"/>
      </c>
      <c r="L564" s="50" t="s">
        <v>3180</v>
      </c>
      <c r="M564" s="95">
        <v>100000</v>
      </c>
      <c r="N564" s="50" t="s">
        <v>3181</v>
      </c>
      <c r="O564" s="57">
        <v>200000</v>
      </c>
      <c r="P564" s="50" t="s">
        <v>3182</v>
      </c>
      <c r="Q564" s="57">
        <v>300000</v>
      </c>
      <c r="R564" s="50" t="s">
        <v>3183</v>
      </c>
      <c r="S564" s="57">
        <v>400000</v>
      </c>
      <c r="T564" s="50" t="s">
        <v>828</v>
      </c>
    </row>
    <row r="565" spans="1:18" ht="12.75">
      <c r="A565" s="50" t="s">
        <v>1350</v>
      </c>
      <c r="B565" s="3" t="s">
        <v>135</v>
      </c>
      <c r="C565" s="50" t="str">
        <f t="shared" si="48"/>
        <v>Y2</v>
      </c>
      <c r="D565" s="50" t="str">
        <f>Mays!$K$2</f>
        <v>Maryland</v>
      </c>
      <c r="E565" s="97">
        <v>38384</v>
      </c>
      <c r="F565" s="97" t="s">
        <v>2671</v>
      </c>
      <c r="G565" s="50" t="str">
        <f t="shared" si="53"/>
        <v>Gotay, Ruben (Y2)</v>
      </c>
      <c r="H565" s="95">
        <f t="shared" si="49"/>
        <v>300000</v>
      </c>
      <c r="I565" s="95">
        <f t="shared" si="50"/>
        <v>400000</v>
      </c>
      <c r="J565" s="95">
        <f t="shared" si="51"/>
      </c>
      <c r="K565" s="95">
        <f t="shared" si="52"/>
      </c>
      <c r="L565" s="50" t="s">
        <v>3181</v>
      </c>
      <c r="M565" s="57">
        <v>200000</v>
      </c>
      <c r="N565" s="50" t="s">
        <v>3182</v>
      </c>
      <c r="O565" s="57">
        <v>300000</v>
      </c>
      <c r="P565" s="50" t="s">
        <v>3183</v>
      </c>
      <c r="Q565" s="57">
        <v>400000</v>
      </c>
      <c r="R565" s="50" t="s">
        <v>828</v>
      </c>
    </row>
    <row r="566" spans="1:16" ht="12.75">
      <c r="A566" s="50" t="s">
        <v>2099</v>
      </c>
      <c r="B566" s="3" t="s">
        <v>1469</v>
      </c>
      <c r="C566" s="50" t="str">
        <f t="shared" si="48"/>
        <v>2,F2-550k</v>
      </c>
      <c r="D566" s="50" t="str">
        <f>Aaron!$F$2</f>
        <v>Buckeye</v>
      </c>
      <c r="E566" s="97">
        <v>38412</v>
      </c>
      <c r="F566" s="97" t="s">
        <v>2332</v>
      </c>
      <c r="G566" s="50" t="str">
        <f>CONCATENATE(A566," (",C566,")")</f>
        <v>Grabow, John (2,F2-550k)</v>
      </c>
      <c r="H566" s="95">
        <f t="shared" si="49"/>
        <v>275000</v>
      </c>
      <c r="I566" s="95">
        <f t="shared" si="50"/>
      </c>
      <c r="J566" s="95">
        <f t="shared" si="51"/>
      </c>
      <c r="K566" s="95">
        <f t="shared" si="52"/>
      </c>
      <c r="L566" s="50" t="s">
        <v>2334</v>
      </c>
      <c r="M566" s="57">
        <v>275000</v>
      </c>
      <c r="N566" s="50" t="s">
        <v>2500</v>
      </c>
      <c r="O566" s="57">
        <v>275000</v>
      </c>
      <c r="P566" s="50" t="s">
        <v>1509</v>
      </c>
    </row>
    <row r="567" spans="1:18" ht="12.75">
      <c r="A567" s="50" t="s">
        <v>1206</v>
      </c>
      <c r="B567" s="3" t="s">
        <v>135</v>
      </c>
      <c r="C567" s="50" t="str">
        <f t="shared" si="48"/>
        <v>Y2</v>
      </c>
      <c r="D567" s="50" t="str">
        <f>Aaron!$Z$2</f>
        <v>Port Richey</v>
      </c>
      <c r="E567" s="97">
        <v>38384</v>
      </c>
      <c r="F567" s="97" t="s">
        <v>2671</v>
      </c>
      <c r="G567" s="50" t="str">
        <f t="shared" si="53"/>
        <v>Grabowski, Jason (Y2)</v>
      </c>
      <c r="H567" s="95">
        <f t="shared" si="49"/>
        <v>300000</v>
      </c>
      <c r="I567" s="95">
        <f t="shared" si="50"/>
        <v>400000</v>
      </c>
      <c r="J567" s="95">
        <f t="shared" si="51"/>
      </c>
      <c r="K567" s="95">
        <f t="shared" si="52"/>
      </c>
      <c r="L567" s="50" t="s">
        <v>3181</v>
      </c>
      <c r="M567" s="57">
        <v>200000</v>
      </c>
      <c r="N567" s="50" t="s">
        <v>3182</v>
      </c>
      <c r="O567" s="57">
        <v>300000</v>
      </c>
      <c r="P567" s="50" t="s">
        <v>3183</v>
      </c>
      <c r="Q567" s="57">
        <v>400000</v>
      </c>
      <c r="R567" s="50" t="s">
        <v>828</v>
      </c>
    </row>
    <row r="568" spans="1:14" ht="12.75">
      <c r="A568" s="50" t="s">
        <v>1978</v>
      </c>
      <c r="B568" s="3" t="s">
        <v>135</v>
      </c>
      <c r="C568" s="50" t="str">
        <f t="shared" si="48"/>
        <v>free agent</v>
      </c>
      <c r="G568" s="50" t="str">
        <f t="shared" si="53"/>
        <v>Grace, Mark (free agent)</v>
      </c>
      <c r="H568" s="95">
        <f t="shared" si="49"/>
      </c>
      <c r="I568" s="95">
        <f t="shared" si="50"/>
      </c>
      <c r="J568" s="95">
        <f t="shared" si="51"/>
      </c>
      <c r="K568" s="95">
        <f t="shared" si="52"/>
      </c>
      <c r="L568" s="50" t="s">
        <v>1509</v>
      </c>
      <c r="N568" s="50" t="s">
        <v>1509</v>
      </c>
    </row>
    <row r="569" spans="1:14" ht="12.75">
      <c r="A569" s="50" t="s">
        <v>2250</v>
      </c>
      <c r="B569" s="3" t="s">
        <v>135</v>
      </c>
      <c r="C569" s="50" t="str">
        <f t="shared" si="48"/>
        <v>free agent</v>
      </c>
      <c r="G569" s="50" t="str">
        <f t="shared" si="53"/>
        <v>Graffanino, Tony (free agent)</v>
      </c>
      <c r="H569" s="95">
        <f t="shared" si="49"/>
      </c>
      <c r="I569" s="95">
        <f t="shared" si="50"/>
      </c>
      <c r="J569" s="95">
        <f t="shared" si="51"/>
      </c>
      <c r="K569" s="95">
        <f t="shared" si="52"/>
      </c>
      <c r="L569" s="50" t="s">
        <v>2955</v>
      </c>
      <c r="M569" s="57">
        <v>470000</v>
      </c>
      <c r="N569" s="50" t="s">
        <v>1509</v>
      </c>
    </row>
    <row r="570" spans="1:20" ht="12.75">
      <c r="A570" s="50" t="s">
        <v>3126</v>
      </c>
      <c r="B570" s="3" t="s">
        <v>135</v>
      </c>
      <c r="C570" s="50" t="str">
        <f t="shared" si="48"/>
        <v>Y1</v>
      </c>
      <c r="D570" s="50" t="str">
        <f>Mays!$P$2</f>
        <v>Northwoods</v>
      </c>
      <c r="E570" s="97">
        <v>38384</v>
      </c>
      <c r="F570" s="97" t="s">
        <v>2671</v>
      </c>
      <c r="G570" s="50" t="str">
        <f t="shared" si="53"/>
        <v>Granderson, Curt (Y1)</v>
      </c>
      <c r="H570" s="95">
        <f t="shared" si="49"/>
        <v>200000</v>
      </c>
      <c r="I570" s="95">
        <f t="shared" si="50"/>
        <v>300000</v>
      </c>
      <c r="J570" s="95">
        <f t="shared" si="51"/>
        <v>400000</v>
      </c>
      <c r="K570" s="95">
        <f t="shared" si="52"/>
      </c>
      <c r="L570" s="50" t="s">
        <v>3180</v>
      </c>
      <c r="M570" s="95">
        <v>100000</v>
      </c>
      <c r="N570" s="50" t="s">
        <v>3181</v>
      </c>
      <c r="O570" s="57">
        <v>200000</v>
      </c>
      <c r="P570" s="50" t="s">
        <v>3182</v>
      </c>
      <c r="Q570" s="57">
        <v>300000</v>
      </c>
      <c r="R570" s="50" t="s">
        <v>3183</v>
      </c>
      <c r="S570" s="57">
        <v>400000</v>
      </c>
      <c r="T570" s="50" t="s">
        <v>828</v>
      </c>
    </row>
    <row r="571" spans="1:14" ht="12.75">
      <c r="A571" s="50" t="s">
        <v>2288</v>
      </c>
      <c r="B571" s="3" t="s">
        <v>1469</v>
      </c>
      <c r="C571" s="50" t="str">
        <f t="shared" si="48"/>
        <v>free agent</v>
      </c>
      <c r="G571" s="50" t="str">
        <f t="shared" si="53"/>
        <v>Graves, Danny (free agent)</v>
      </c>
      <c r="H571" s="95">
        <f t="shared" si="49"/>
      </c>
      <c r="I571" s="95">
        <f t="shared" si="50"/>
      </c>
      <c r="J571" s="95">
        <f t="shared" si="51"/>
      </c>
      <c r="K571" s="95">
        <f t="shared" si="52"/>
      </c>
      <c r="L571" s="50" t="s">
        <v>2884</v>
      </c>
      <c r="M571" s="95">
        <v>5000000</v>
      </c>
      <c r="N571" s="50" t="s">
        <v>1509</v>
      </c>
    </row>
    <row r="572" spans="1:18" ht="12.75">
      <c r="A572" s="50" t="s">
        <v>1458</v>
      </c>
      <c r="B572" s="3" t="s">
        <v>135</v>
      </c>
      <c r="C572" s="50" t="str">
        <f t="shared" si="48"/>
        <v>Y2</v>
      </c>
      <c r="D572" s="50" t="str">
        <f>Ruth!$U$2</f>
        <v>Exeter</v>
      </c>
      <c r="E572" s="97">
        <v>38384</v>
      </c>
      <c r="F572" s="97" t="s">
        <v>2671</v>
      </c>
      <c r="G572" s="50" t="str">
        <f t="shared" si="53"/>
        <v>Green, Andy (Y2)</v>
      </c>
      <c r="H572" s="95">
        <f t="shared" si="49"/>
        <v>300000</v>
      </c>
      <c r="I572" s="95">
        <f t="shared" si="50"/>
        <v>400000</v>
      </c>
      <c r="J572" s="95">
        <f t="shared" si="51"/>
      </c>
      <c r="K572" s="95">
        <f t="shared" si="52"/>
      </c>
      <c r="L572" s="50" t="s">
        <v>3181</v>
      </c>
      <c r="M572" s="57">
        <v>200000</v>
      </c>
      <c r="N572" s="50" t="s">
        <v>3182</v>
      </c>
      <c r="O572" s="57">
        <v>300000</v>
      </c>
      <c r="P572" s="50" t="s">
        <v>3183</v>
      </c>
      <c r="Q572" s="57">
        <v>400000</v>
      </c>
      <c r="R572" s="50" t="s">
        <v>828</v>
      </c>
    </row>
    <row r="573" spans="1:18" ht="12.75">
      <c r="A573" s="50" t="s">
        <v>3148</v>
      </c>
      <c r="B573" s="3" t="s">
        <v>135</v>
      </c>
      <c r="C573" s="50" t="str">
        <f t="shared" si="48"/>
        <v>Y2</v>
      </c>
      <c r="D573" s="50" t="str">
        <f>Aaron!$K$2</f>
        <v>Taggart</v>
      </c>
      <c r="E573" s="97">
        <v>38384</v>
      </c>
      <c r="F573" s="97" t="s">
        <v>2671</v>
      </c>
      <c r="G573" s="50" t="str">
        <f t="shared" si="53"/>
        <v>Green, Nick (Y2)</v>
      </c>
      <c r="H573" s="95">
        <f t="shared" si="49"/>
        <v>300000</v>
      </c>
      <c r="I573" s="95">
        <f t="shared" si="50"/>
        <v>400000</v>
      </c>
      <c r="J573" s="95">
        <f t="shared" si="51"/>
      </c>
      <c r="K573" s="95">
        <f t="shared" si="52"/>
      </c>
      <c r="L573" s="50" t="s">
        <v>3181</v>
      </c>
      <c r="M573" s="57">
        <v>200000</v>
      </c>
      <c r="N573" s="50" t="s">
        <v>3182</v>
      </c>
      <c r="O573" s="57">
        <v>300000</v>
      </c>
      <c r="P573" s="50" t="s">
        <v>3183</v>
      </c>
      <c r="Q573" s="57">
        <v>400000</v>
      </c>
      <c r="R573" s="50" t="s">
        <v>828</v>
      </c>
    </row>
    <row r="574" spans="1:16" ht="12.75">
      <c r="A574" s="50" t="s">
        <v>1784</v>
      </c>
      <c r="B574" s="3" t="s">
        <v>135</v>
      </c>
      <c r="C574" s="50" t="str">
        <f t="shared" si="48"/>
        <v>4,I4-24M</v>
      </c>
      <c r="D574" s="50" t="str">
        <f>Cobb!$P$2</f>
        <v>Baltimore</v>
      </c>
      <c r="E574" s="97">
        <v>37653</v>
      </c>
      <c r="F574" s="97" t="s">
        <v>928</v>
      </c>
      <c r="G574" s="50" t="str">
        <f t="shared" si="53"/>
        <v>Green, Shawn (4,I4-24M)</v>
      </c>
      <c r="H574" s="95">
        <f t="shared" si="49"/>
        <v>6000000</v>
      </c>
      <c r="I574" s="95">
        <f t="shared" si="50"/>
      </c>
      <c r="J574" s="95">
        <f t="shared" si="51"/>
      </c>
      <c r="K574" s="95">
        <f t="shared" si="52"/>
      </c>
      <c r="L574" s="50" t="s">
        <v>3062</v>
      </c>
      <c r="M574" s="95">
        <v>6000000</v>
      </c>
      <c r="N574" s="50" t="s">
        <v>3061</v>
      </c>
      <c r="O574" s="95">
        <v>6000000</v>
      </c>
      <c r="P574" s="50" t="s">
        <v>1509</v>
      </c>
    </row>
    <row r="575" spans="1:18" ht="12.75">
      <c r="A575" s="50" t="s">
        <v>2844</v>
      </c>
      <c r="B575" s="3" t="s">
        <v>135</v>
      </c>
      <c r="C575" s="50" t="str">
        <f t="shared" si="48"/>
        <v>Y2</v>
      </c>
      <c r="D575" s="50" t="str">
        <f>Mays!$K$2</f>
        <v>Maryland</v>
      </c>
      <c r="E575" s="97">
        <v>38261</v>
      </c>
      <c r="F575" s="97" t="s">
        <v>144</v>
      </c>
      <c r="G575" s="50" t="str">
        <f t="shared" si="53"/>
        <v>Greene, Khalil (Y2)</v>
      </c>
      <c r="H575" s="95">
        <f t="shared" si="49"/>
        <v>300000</v>
      </c>
      <c r="I575" s="95">
        <f t="shared" si="50"/>
        <v>400000</v>
      </c>
      <c r="J575" s="95">
        <f t="shared" si="51"/>
      </c>
      <c r="K575" s="95">
        <f t="shared" si="52"/>
      </c>
      <c r="L575" s="50" t="s">
        <v>3181</v>
      </c>
      <c r="M575" s="57">
        <v>200000</v>
      </c>
      <c r="N575" s="50" t="s">
        <v>3182</v>
      </c>
      <c r="O575" s="57">
        <v>300000</v>
      </c>
      <c r="P575" s="50" t="s">
        <v>3183</v>
      </c>
      <c r="Q575" s="57">
        <v>400000</v>
      </c>
      <c r="R575" s="50" t="s">
        <v>828</v>
      </c>
    </row>
    <row r="576" spans="1:14" ht="12.75">
      <c r="A576" s="50" t="s">
        <v>2429</v>
      </c>
      <c r="B576" s="3" t="s">
        <v>135</v>
      </c>
      <c r="C576" s="50" t="str">
        <f t="shared" si="48"/>
        <v>free agent</v>
      </c>
      <c r="G576" s="50" t="str">
        <f t="shared" si="53"/>
        <v>Greene, Todd (free agent)</v>
      </c>
      <c r="H576" s="95">
        <f t="shared" si="49"/>
      </c>
      <c r="I576" s="95">
        <f t="shared" si="50"/>
      </c>
      <c r="J576" s="95">
        <f t="shared" si="51"/>
      </c>
      <c r="K576" s="95">
        <f t="shared" si="52"/>
      </c>
      <c r="L576" s="50" t="s">
        <v>62</v>
      </c>
      <c r="M576" s="57">
        <v>500000</v>
      </c>
      <c r="N576" s="50" t="s">
        <v>1509</v>
      </c>
    </row>
    <row r="577" spans="1:14" ht="12.75">
      <c r="A577" s="50" t="s">
        <v>1348</v>
      </c>
      <c r="B577" s="3" t="s">
        <v>1471</v>
      </c>
      <c r="C577" s="50" t="str">
        <f t="shared" si="48"/>
        <v>min</v>
      </c>
      <c r="D577" s="50" t="str">
        <f>Ruth!$Z$2</f>
        <v>Williamsburg</v>
      </c>
      <c r="E577" s="97">
        <v>38384</v>
      </c>
      <c r="F577" s="97" t="s">
        <v>2671</v>
      </c>
      <c r="G577" s="50" t="str">
        <f t="shared" si="53"/>
        <v>Greene, Tyler (min)</v>
      </c>
      <c r="H577" s="95">
        <f t="shared" si="49"/>
      </c>
      <c r="I577" s="95">
        <f t="shared" si="50"/>
      </c>
      <c r="J577" s="95">
        <f t="shared" si="51"/>
      </c>
      <c r="K577" s="95">
        <f t="shared" si="52"/>
      </c>
      <c r="L577" s="50" t="s">
        <v>3060</v>
      </c>
      <c r="N577" s="50" t="s">
        <v>3060</v>
      </c>
    </row>
    <row r="578" spans="1:14" ht="12.75">
      <c r="A578" s="50" t="s">
        <v>196</v>
      </c>
      <c r="B578" s="3" t="s">
        <v>135</v>
      </c>
      <c r="C578" s="50" t="str">
        <f t="shared" si="48"/>
        <v>free agent</v>
      </c>
      <c r="G578" s="50" t="str">
        <f t="shared" si="53"/>
        <v>Greer, Rusty (free agent)</v>
      </c>
      <c r="H578" s="95">
        <f t="shared" si="49"/>
      </c>
      <c r="I578" s="95">
        <f t="shared" si="50"/>
      </c>
      <c r="J578" s="95">
        <f t="shared" si="51"/>
      </c>
      <c r="K578" s="95">
        <f t="shared" si="52"/>
      </c>
      <c r="L578" s="50" t="s">
        <v>1509</v>
      </c>
      <c r="N578" s="50" t="s">
        <v>1509</v>
      </c>
    </row>
    <row r="579" spans="1:18" ht="12.75">
      <c r="A579" s="106" t="s">
        <v>856</v>
      </c>
      <c r="B579" s="3" t="s">
        <v>1469</v>
      </c>
      <c r="C579" s="50" t="str">
        <f aca="true" t="shared" si="54" ref="C579:C642">$N579</f>
        <v>Y2</v>
      </c>
      <c r="D579" s="50" t="str">
        <f>Aaron!$Z$2</f>
        <v>Port Richey</v>
      </c>
      <c r="E579" s="105">
        <v>38018</v>
      </c>
      <c r="F579" s="105" t="s">
        <v>2295</v>
      </c>
      <c r="G579" s="50" t="str">
        <f t="shared" si="53"/>
        <v>Gregg, Kevin (Y2)</v>
      </c>
      <c r="H579" s="95">
        <f aca="true" t="shared" si="55" ref="H579:H642">IF(ISBLANK($O579),"",$O579)</f>
        <v>300000</v>
      </c>
      <c r="I579" s="95">
        <f aca="true" t="shared" si="56" ref="I579:I642">IF(ISBLANK($Q579),"",$Q579)</f>
        <v>400000</v>
      </c>
      <c r="J579" s="95">
        <f aca="true" t="shared" si="57" ref="J579:J642">IF(ISBLANK($S579),"",$S579)</f>
      </c>
      <c r="K579" s="95">
        <f aca="true" t="shared" si="58" ref="K579:K642">IF(ISBLANK($U579),"",$U579)</f>
      </c>
      <c r="L579" s="50" t="s">
        <v>3181</v>
      </c>
      <c r="M579" s="57">
        <v>200000</v>
      </c>
      <c r="N579" s="50" t="s">
        <v>3182</v>
      </c>
      <c r="O579" s="57">
        <v>300000</v>
      </c>
      <c r="P579" s="50" t="s">
        <v>3183</v>
      </c>
      <c r="Q579" s="57">
        <v>400000</v>
      </c>
      <c r="R579" s="50" t="s">
        <v>828</v>
      </c>
    </row>
    <row r="580" spans="1:18" ht="12.75">
      <c r="A580" s="50" t="s">
        <v>1863</v>
      </c>
      <c r="B580" s="3" t="s">
        <v>1469</v>
      </c>
      <c r="C580" s="50" t="str">
        <f t="shared" si="54"/>
        <v>Y2</v>
      </c>
      <c r="D580" s="50" t="str">
        <f>Aaron!$A$2</f>
        <v>Annadale</v>
      </c>
      <c r="E580" s="97">
        <v>37653</v>
      </c>
      <c r="F580" s="97" t="s">
        <v>928</v>
      </c>
      <c r="G580" s="50" t="str">
        <f t="shared" si="53"/>
        <v>Greinke, Zach (Y2)</v>
      </c>
      <c r="H580" s="95">
        <f t="shared" si="55"/>
        <v>300000</v>
      </c>
      <c r="I580" s="95">
        <f t="shared" si="56"/>
        <v>400000</v>
      </c>
      <c r="J580" s="95">
        <f t="shared" si="57"/>
      </c>
      <c r="K580" s="95">
        <f t="shared" si="58"/>
      </c>
      <c r="L580" s="50" t="s">
        <v>3181</v>
      </c>
      <c r="M580" s="57">
        <v>200000</v>
      </c>
      <c r="N580" s="50" t="s">
        <v>3182</v>
      </c>
      <c r="O580" s="57">
        <v>300000</v>
      </c>
      <c r="P580" s="50" t="s">
        <v>3183</v>
      </c>
      <c r="Q580" s="57">
        <v>400000</v>
      </c>
      <c r="R580" s="50" t="s">
        <v>828</v>
      </c>
    </row>
    <row r="581" spans="1:14" ht="12.75">
      <c r="A581" s="50" t="s">
        <v>1875</v>
      </c>
      <c r="B581" s="3" t="s">
        <v>1469</v>
      </c>
      <c r="C581" s="50" t="str">
        <f t="shared" si="54"/>
        <v>free agent</v>
      </c>
      <c r="G581" s="50" t="str">
        <f t="shared" si="53"/>
        <v>Greisinger, Seth (free agent)</v>
      </c>
      <c r="H581" s="95">
        <f t="shared" si="55"/>
      </c>
      <c r="I581" s="95">
        <f t="shared" si="56"/>
      </c>
      <c r="J581" s="95">
        <f t="shared" si="57"/>
      </c>
      <c r="K581" s="95">
        <f t="shared" si="58"/>
      </c>
      <c r="L581" s="50" t="s">
        <v>1509</v>
      </c>
      <c r="N581" s="50" t="s">
        <v>1509</v>
      </c>
    </row>
    <row r="582" spans="1:16" ht="12.75">
      <c r="A582" s="50" t="s">
        <v>2425</v>
      </c>
      <c r="B582" s="3" t="s">
        <v>135</v>
      </c>
      <c r="C582" s="50" t="str">
        <f t="shared" si="54"/>
        <v>4,I4-9.2M</v>
      </c>
      <c r="D582" s="50" t="str">
        <f>Cobb!$A$2</f>
        <v>Silver</v>
      </c>
      <c r="E582" s="97">
        <v>38322</v>
      </c>
      <c r="F582" s="97" t="s">
        <v>2907</v>
      </c>
      <c r="G582" s="50" t="str">
        <f t="shared" si="53"/>
        <v>Grieve, Ben (4,I4-9.2M)</v>
      </c>
      <c r="H582" s="95">
        <f t="shared" si="55"/>
        <v>2300000</v>
      </c>
      <c r="I582" s="95">
        <f t="shared" si="56"/>
      </c>
      <c r="J582" s="95">
        <f t="shared" si="57"/>
      </c>
      <c r="K582" s="95">
        <f t="shared" si="58"/>
      </c>
      <c r="L582" s="50" t="s">
        <v>1850</v>
      </c>
      <c r="M582" s="95">
        <v>2300000</v>
      </c>
      <c r="N582" s="50" t="s">
        <v>1851</v>
      </c>
      <c r="O582" s="95">
        <v>2300000</v>
      </c>
      <c r="P582" s="50" t="s">
        <v>1509</v>
      </c>
    </row>
    <row r="583" spans="1:16" ht="12.75">
      <c r="A583" s="50" t="s">
        <v>1979</v>
      </c>
      <c r="B583" s="3" t="s">
        <v>135</v>
      </c>
      <c r="C583" s="50" t="str">
        <f t="shared" si="54"/>
        <v>4,I4-5M</v>
      </c>
      <c r="D583" s="50" t="str">
        <f>Mays!$A$2</f>
        <v>Aspen</v>
      </c>
      <c r="E583" s="97">
        <v>38412</v>
      </c>
      <c r="F583" s="97" t="s">
        <v>168</v>
      </c>
      <c r="G583" s="50" t="str">
        <f t="shared" si="53"/>
        <v>Griffey Jr, Ken (4,I4-5M)</v>
      </c>
      <c r="H583" s="95">
        <f t="shared" si="55"/>
        <v>1250000</v>
      </c>
      <c r="I583" s="95">
        <f t="shared" si="56"/>
      </c>
      <c r="J583" s="95">
        <f t="shared" si="57"/>
      </c>
      <c r="K583" s="95">
        <f t="shared" si="58"/>
      </c>
      <c r="L583" s="50" t="s">
        <v>3065</v>
      </c>
      <c r="M583" s="95">
        <v>1250000</v>
      </c>
      <c r="N583" s="50" t="s">
        <v>3066</v>
      </c>
      <c r="O583" s="95">
        <v>1250000</v>
      </c>
      <c r="P583" s="50" t="s">
        <v>1509</v>
      </c>
    </row>
    <row r="584" spans="1:15" ht="12.75">
      <c r="A584" s="50" t="s">
        <v>1873</v>
      </c>
      <c r="B584" s="3" t="s">
        <v>135</v>
      </c>
      <c r="C584" s="50" t="str">
        <f t="shared" si="54"/>
        <v>MM</v>
      </c>
      <c r="D584" s="50" t="str">
        <f>Cobb!$A$2</f>
        <v>Silver</v>
      </c>
      <c r="E584" s="97">
        <v>37653</v>
      </c>
      <c r="F584" s="97" t="s">
        <v>928</v>
      </c>
      <c r="G584" s="50" t="str">
        <f t="shared" si="53"/>
        <v>Griffin, John-Ford (MM)</v>
      </c>
      <c r="H584" s="95">
        <f t="shared" si="55"/>
        <v>100000</v>
      </c>
      <c r="I584" s="95">
        <f t="shared" si="56"/>
      </c>
      <c r="J584" s="95">
        <f t="shared" si="57"/>
      </c>
      <c r="K584" s="95">
        <f t="shared" si="58"/>
      </c>
      <c r="L584" s="50" t="s">
        <v>3060</v>
      </c>
      <c r="N584" s="50" t="s">
        <v>3180</v>
      </c>
      <c r="O584" s="95">
        <v>100000</v>
      </c>
    </row>
    <row r="585" spans="1:14" ht="12.75">
      <c r="A585" s="50" t="s">
        <v>2100</v>
      </c>
      <c r="B585" s="3" t="s">
        <v>1469</v>
      </c>
      <c r="C585" s="50" t="str">
        <f t="shared" si="54"/>
        <v>free agent</v>
      </c>
      <c r="G585" s="50" t="str">
        <f>CONCATENATE(A585," (",C585,")")</f>
        <v>Griffiths, Jeremy (free agent)</v>
      </c>
      <c r="H585" s="95">
        <f t="shared" si="55"/>
      </c>
      <c r="I585" s="95">
        <f t="shared" si="56"/>
      </c>
      <c r="J585" s="95">
        <f t="shared" si="57"/>
      </c>
      <c r="K585" s="95">
        <f t="shared" si="58"/>
      </c>
      <c r="L585" s="50" t="s">
        <v>1509</v>
      </c>
      <c r="N585" s="50" t="s">
        <v>1509</v>
      </c>
    </row>
    <row r="586" spans="1:14" ht="12.75">
      <c r="A586" s="50" t="s">
        <v>2101</v>
      </c>
      <c r="B586" s="3" t="s">
        <v>1469</v>
      </c>
      <c r="C586" s="50" t="str">
        <f t="shared" si="54"/>
        <v>free agent</v>
      </c>
      <c r="G586" s="50" t="str">
        <f>CONCATENATE(A586," (",C586,")")</f>
        <v>Grilli, Jason (free agent)</v>
      </c>
      <c r="H586" s="95">
        <f t="shared" si="55"/>
      </c>
      <c r="I586" s="95">
        <f t="shared" si="56"/>
      </c>
      <c r="J586" s="95">
        <f t="shared" si="57"/>
      </c>
      <c r="K586" s="95">
        <f t="shared" si="58"/>
      </c>
      <c r="L586" s="50" t="s">
        <v>1509</v>
      </c>
      <c r="N586" s="50" t="s">
        <v>1509</v>
      </c>
    </row>
    <row r="587" spans="1:14" ht="12.75">
      <c r="A587" s="50" t="s">
        <v>49</v>
      </c>
      <c r="B587" s="3" t="s">
        <v>1469</v>
      </c>
      <c r="C587" s="50" t="str">
        <f t="shared" si="54"/>
        <v>free agent</v>
      </c>
      <c r="G587" s="50" t="str">
        <f t="shared" si="53"/>
        <v>Grimsley, Jason (free agent)</v>
      </c>
      <c r="H587" s="95">
        <f t="shared" si="55"/>
      </c>
      <c r="I587" s="95">
        <f t="shared" si="56"/>
      </c>
      <c r="J587" s="95">
        <f t="shared" si="57"/>
      </c>
      <c r="K587" s="95">
        <f t="shared" si="58"/>
      </c>
      <c r="L587" s="50" t="s">
        <v>2956</v>
      </c>
      <c r="M587" s="57">
        <v>550000</v>
      </c>
      <c r="N587" s="50" t="s">
        <v>1509</v>
      </c>
    </row>
    <row r="588" spans="1:16" ht="12.75">
      <c r="A588" s="50" t="s">
        <v>2858</v>
      </c>
      <c r="B588" s="3" t="s">
        <v>135</v>
      </c>
      <c r="C588" s="50" t="str">
        <f t="shared" si="54"/>
        <v>2,F2-4.2M</v>
      </c>
      <c r="D588" s="50" t="str">
        <f>Cobb!$U$2</f>
        <v>Santa Barbara</v>
      </c>
      <c r="E588" s="97">
        <v>38323</v>
      </c>
      <c r="F588" s="97" t="s">
        <v>948</v>
      </c>
      <c r="G588" s="50" t="str">
        <f t="shared" si="53"/>
        <v>Grissom, Marquis (2,F2-4.2M)</v>
      </c>
      <c r="H588" s="95">
        <f t="shared" si="55"/>
        <v>2100000</v>
      </c>
      <c r="I588" s="95">
        <f t="shared" si="56"/>
      </c>
      <c r="J588" s="95">
        <f t="shared" si="57"/>
      </c>
      <c r="K588" s="95">
        <f t="shared" si="58"/>
      </c>
      <c r="L588" s="50" t="s">
        <v>2957</v>
      </c>
      <c r="M588" s="57">
        <v>2100000</v>
      </c>
      <c r="N588" s="50" t="s">
        <v>2958</v>
      </c>
      <c r="O588" s="57">
        <v>2100000</v>
      </c>
      <c r="P588" s="50" t="s">
        <v>1509</v>
      </c>
    </row>
    <row r="589" spans="1:14" ht="12.75">
      <c r="A589" s="50" t="s">
        <v>2211</v>
      </c>
      <c r="B589" s="3" t="s">
        <v>1469</v>
      </c>
      <c r="C589" s="50" t="str">
        <f t="shared" si="54"/>
        <v>free agent</v>
      </c>
      <c r="G589" s="50" t="str">
        <f t="shared" si="53"/>
        <v>Groom, Buddy (free agent)</v>
      </c>
      <c r="H589" s="95">
        <f t="shared" si="55"/>
      </c>
      <c r="I589" s="95">
        <f t="shared" si="56"/>
      </c>
      <c r="J589" s="95">
        <f t="shared" si="57"/>
      </c>
      <c r="K589" s="95">
        <f t="shared" si="58"/>
      </c>
      <c r="L589" s="50" t="s">
        <v>1509</v>
      </c>
      <c r="N589" s="50" t="s">
        <v>1509</v>
      </c>
    </row>
    <row r="590" spans="1:18" ht="12.75">
      <c r="A590" s="50" t="s">
        <v>1872</v>
      </c>
      <c r="B590" s="3" t="s">
        <v>135</v>
      </c>
      <c r="C590" s="50" t="str">
        <f t="shared" si="54"/>
        <v>Y2</v>
      </c>
      <c r="D590" s="50" t="str">
        <f>Ruth!$F$2</f>
        <v>Gotham City</v>
      </c>
      <c r="E590" s="97">
        <v>37653</v>
      </c>
      <c r="F590" s="97" t="s">
        <v>928</v>
      </c>
      <c r="G590" s="50" t="str">
        <f t="shared" si="53"/>
        <v>Gross, Gabe (Y2)</v>
      </c>
      <c r="H590" s="95">
        <f t="shared" si="55"/>
        <v>300000</v>
      </c>
      <c r="I590" s="95">
        <f t="shared" si="56"/>
        <v>400000</v>
      </c>
      <c r="J590" s="95">
        <f t="shared" si="57"/>
      </c>
      <c r="K590" s="95">
        <f t="shared" si="58"/>
      </c>
      <c r="L590" s="50" t="s">
        <v>3181</v>
      </c>
      <c r="M590" s="57">
        <v>200000</v>
      </c>
      <c r="N590" s="50" t="s">
        <v>3182</v>
      </c>
      <c r="O590" s="57">
        <v>300000</v>
      </c>
      <c r="P590" s="50" t="s">
        <v>3183</v>
      </c>
      <c r="Q590" s="57">
        <v>400000</v>
      </c>
      <c r="R590" s="50" t="s">
        <v>828</v>
      </c>
    </row>
    <row r="591" spans="1:14" ht="12.75">
      <c r="A591" s="50" t="s">
        <v>2685</v>
      </c>
      <c r="B591" s="3" t="s">
        <v>135</v>
      </c>
      <c r="C591" s="50" t="str">
        <f t="shared" si="54"/>
        <v>free agent</v>
      </c>
      <c r="G591" s="50" t="str">
        <f t="shared" si="53"/>
        <v>Grudzielanek, Mark (free agent)</v>
      </c>
      <c r="H591" s="95">
        <f t="shared" si="55"/>
      </c>
      <c r="I591" s="95">
        <f t="shared" si="56"/>
      </c>
      <c r="J591" s="95">
        <f t="shared" si="57"/>
      </c>
      <c r="K591" s="95">
        <f t="shared" si="58"/>
      </c>
      <c r="L591" s="50" t="s">
        <v>64</v>
      </c>
      <c r="M591" s="57">
        <v>1750000</v>
      </c>
      <c r="N591" s="50" t="s">
        <v>1509</v>
      </c>
    </row>
    <row r="592" spans="1:14" ht="12.75">
      <c r="A592" s="50" t="s">
        <v>1533</v>
      </c>
      <c r="B592" s="3" t="s">
        <v>1469</v>
      </c>
      <c r="C592" s="50" t="str">
        <f t="shared" si="54"/>
        <v>ARB-Y4</v>
      </c>
      <c r="D592" s="50" t="str">
        <f>Cobb!$F$2</f>
        <v>Greenville</v>
      </c>
      <c r="E592" s="97">
        <v>37653</v>
      </c>
      <c r="F592" s="97" t="s">
        <v>928</v>
      </c>
      <c r="G592" s="50" t="str">
        <f t="shared" si="53"/>
        <v>Gryboski, Kevin (ARB-Y4)</v>
      </c>
      <c r="H592" s="95">
        <f t="shared" si="55"/>
      </c>
      <c r="I592" s="95">
        <f t="shared" si="56"/>
      </c>
      <c r="J592" s="95">
        <f t="shared" si="57"/>
      </c>
      <c r="K592" s="95">
        <f t="shared" si="58"/>
      </c>
      <c r="L592" s="50" t="s">
        <v>3183</v>
      </c>
      <c r="M592" s="57">
        <v>400000</v>
      </c>
      <c r="N592" s="50" t="s">
        <v>828</v>
      </c>
    </row>
    <row r="593" spans="1:16" ht="12.75">
      <c r="A593" s="50" t="s">
        <v>2212</v>
      </c>
      <c r="B593" s="3" t="s">
        <v>1469</v>
      </c>
      <c r="C593" s="50" t="str">
        <f t="shared" si="54"/>
        <v>3,F3-7.53M</v>
      </c>
      <c r="D593" s="50" t="str">
        <f>Mays!$P$2</f>
        <v>Northwoods</v>
      </c>
      <c r="E593" s="97">
        <v>38443</v>
      </c>
      <c r="F593" s="97" t="s">
        <v>277</v>
      </c>
      <c r="G593" s="50" t="str">
        <f aca="true" t="shared" si="59" ref="G593:G656">CONCATENATE(A593," (",C593,")")</f>
        <v>Guardado, Eddie (3,F3-7.53M)</v>
      </c>
      <c r="H593" s="95">
        <f t="shared" si="55"/>
        <v>2510000</v>
      </c>
      <c r="I593" s="95">
        <f t="shared" si="56"/>
      </c>
      <c r="J593" s="95">
        <f t="shared" si="57"/>
      </c>
      <c r="K593" s="95">
        <f t="shared" si="58"/>
      </c>
      <c r="L593" s="50" t="s">
        <v>2008</v>
      </c>
      <c r="M593" s="57">
        <v>2510000</v>
      </c>
      <c r="N593" s="50" t="s">
        <v>2007</v>
      </c>
      <c r="O593" s="57">
        <v>2510000</v>
      </c>
      <c r="P593" s="50" t="s">
        <v>1509</v>
      </c>
    </row>
    <row r="594" spans="1:18" ht="12.75">
      <c r="A594" s="50" t="s">
        <v>643</v>
      </c>
      <c r="B594" s="3" t="s">
        <v>135</v>
      </c>
      <c r="C594" s="50" t="str">
        <f t="shared" si="54"/>
        <v>4,I5-35M</v>
      </c>
      <c r="D594" s="50" t="str">
        <f>Mays!$U$2</f>
        <v>Torrington</v>
      </c>
      <c r="E594" s="97">
        <v>37653</v>
      </c>
      <c r="F594" s="97" t="s">
        <v>928</v>
      </c>
      <c r="G594" s="50" t="str">
        <f t="shared" si="59"/>
        <v>Guerrero, Vladimir (4,I5-35M)</v>
      </c>
      <c r="H594" s="95">
        <f t="shared" si="55"/>
        <v>7000000</v>
      </c>
      <c r="I594" s="95">
        <f t="shared" si="56"/>
        <v>7000000</v>
      </c>
      <c r="J594" s="95">
        <f t="shared" si="57"/>
      </c>
      <c r="K594" s="95">
        <f t="shared" si="58"/>
      </c>
      <c r="L594" s="50" t="s">
        <v>902</v>
      </c>
      <c r="M594" s="95">
        <v>7000000</v>
      </c>
      <c r="N594" s="50" t="s">
        <v>2882</v>
      </c>
      <c r="O594" s="95">
        <v>7000000</v>
      </c>
      <c r="P594" s="50" t="s">
        <v>2883</v>
      </c>
      <c r="Q594" s="95">
        <v>7000000</v>
      </c>
      <c r="R594" s="50" t="s">
        <v>1509</v>
      </c>
    </row>
    <row r="595" spans="1:14" ht="12.75">
      <c r="A595" s="50" t="s">
        <v>2262</v>
      </c>
      <c r="B595" s="3" t="s">
        <v>135</v>
      </c>
      <c r="C595" s="50" t="str">
        <f t="shared" si="54"/>
        <v>free agent</v>
      </c>
      <c r="G595" s="50" t="str">
        <f t="shared" si="59"/>
        <v>Guerrero, Wilton (free agent)</v>
      </c>
      <c r="H595" s="95">
        <f t="shared" si="55"/>
      </c>
      <c r="I595" s="95">
        <f t="shared" si="56"/>
      </c>
      <c r="J595" s="95">
        <f t="shared" si="57"/>
      </c>
      <c r="K595" s="95">
        <f t="shared" si="58"/>
      </c>
      <c r="L595" s="50" t="s">
        <v>1509</v>
      </c>
      <c r="N595" s="50" t="s">
        <v>1509</v>
      </c>
    </row>
    <row r="596" spans="1:14" ht="12.75">
      <c r="A596" s="50" t="s">
        <v>1775</v>
      </c>
      <c r="B596" s="3" t="s">
        <v>135</v>
      </c>
      <c r="C596" s="50" t="str">
        <f t="shared" si="54"/>
        <v>free agent</v>
      </c>
      <c r="G596" s="50" t="str">
        <f t="shared" si="59"/>
        <v>Guiel, Aaron (free agent)</v>
      </c>
      <c r="H596" s="95">
        <f t="shared" si="55"/>
      </c>
      <c r="I596" s="95">
        <f t="shared" si="56"/>
      </c>
      <c r="J596" s="95">
        <f t="shared" si="57"/>
      </c>
      <c r="K596" s="95">
        <f t="shared" si="58"/>
      </c>
      <c r="L596" s="50" t="s">
        <v>1509</v>
      </c>
      <c r="N596" s="50" t="s">
        <v>1509</v>
      </c>
    </row>
    <row r="597" spans="1:14" ht="12.75">
      <c r="A597" s="50" t="s">
        <v>1472</v>
      </c>
      <c r="B597" s="3" t="s">
        <v>135</v>
      </c>
      <c r="C597" s="50" t="str">
        <f t="shared" si="54"/>
        <v>ARB-Y6</v>
      </c>
      <c r="D597" s="50" t="str">
        <f>Ruth!$F$2</f>
        <v>Gotham City</v>
      </c>
      <c r="E597" s="97">
        <v>37653</v>
      </c>
      <c r="F597" s="97" t="s">
        <v>928</v>
      </c>
      <c r="G597" s="50" t="str">
        <f t="shared" si="59"/>
        <v>Guillen, Carlos (ARB-Y6)</v>
      </c>
      <c r="H597" s="95">
        <f t="shared" si="55"/>
      </c>
      <c r="I597" s="95">
        <f t="shared" si="56"/>
      </c>
      <c r="J597" s="95">
        <f t="shared" si="57"/>
      </c>
      <c r="K597" s="95">
        <f t="shared" si="58"/>
      </c>
      <c r="L597" s="50" t="s">
        <v>827</v>
      </c>
      <c r="M597" s="57">
        <v>1800000</v>
      </c>
      <c r="N597" s="50" t="s">
        <v>710</v>
      </c>
    </row>
    <row r="598" spans="1:20" ht="12.75">
      <c r="A598" s="50" t="s">
        <v>2258</v>
      </c>
      <c r="B598" s="3" t="s">
        <v>135</v>
      </c>
      <c r="C598" s="50" t="str">
        <f t="shared" si="54"/>
        <v>3,F5-16M</v>
      </c>
      <c r="D598" s="50" t="str">
        <f>Cobb!$F$2</f>
        <v>Greenville</v>
      </c>
      <c r="E598" s="97">
        <v>37926</v>
      </c>
      <c r="F598" s="97" t="s">
        <v>1286</v>
      </c>
      <c r="G598" s="50" t="str">
        <f t="shared" si="59"/>
        <v>Guillen, Jose (3,F5-16M)</v>
      </c>
      <c r="H598" s="95">
        <f t="shared" si="55"/>
        <v>3200000</v>
      </c>
      <c r="I598" s="95">
        <f t="shared" si="56"/>
        <v>3200000</v>
      </c>
      <c r="J598" s="95">
        <f t="shared" si="57"/>
        <v>3200000</v>
      </c>
      <c r="K598" s="95">
        <f t="shared" si="58"/>
      </c>
      <c r="L598" s="50" t="s">
        <v>2012</v>
      </c>
      <c r="M598" s="57">
        <v>3200000</v>
      </c>
      <c r="N598" s="50" t="s">
        <v>2011</v>
      </c>
      <c r="O598" s="57">
        <v>3200000</v>
      </c>
      <c r="P598" s="50" t="s">
        <v>2010</v>
      </c>
      <c r="Q598" s="57">
        <v>3200000</v>
      </c>
      <c r="R598" s="50" t="s">
        <v>2009</v>
      </c>
      <c r="S598" s="57">
        <v>3200000</v>
      </c>
      <c r="T598" s="50" t="s">
        <v>1509</v>
      </c>
    </row>
    <row r="599" spans="1:15" ht="12.75">
      <c r="A599" s="50" t="s">
        <v>1860</v>
      </c>
      <c r="B599" s="3" t="s">
        <v>1469</v>
      </c>
      <c r="C599" s="50" t="str">
        <f t="shared" si="54"/>
        <v>MM</v>
      </c>
      <c r="D599" s="50" t="str">
        <f>Ruth!$K$2</f>
        <v>Portland</v>
      </c>
      <c r="E599" s="97">
        <v>38169</v>
      </c>
      <c r="F599" s="97" t="s">
        <v>2831</v>
      </c>
      <c r="G599" s="50" t="str">
        <f t="shared" si="59"/>
        <v>Guthrie, Jeremy (MM)</v>
      </c>
      <c r="H599" s="95">
        <f t="shared" si="55"/>
        <v>100000</v>
      </c>
      <c r="I599" s="95">
        <f t="shared" si="56"/>
      </c>
      <c r="J599" s="95">
        <f t="shared" si="57"/>
      </c>
      <c r="K599" s="95">
        <f t="shared" si="58"/>
      </c>
      <c r="L599" s="50" t="s">
        <v>3180</v>
      </c>
      <c r="M599" s="95">
        <v>100000</v>
      </c>
      <c r="N599" s="50" t="s">
        <v>3180</v>
      </c>
      <c r="O599" s="95">
        <v>100000</v>
      </c>
    </row>
    <row r="600" spans="1:14" ht="12.75">
      <c r="A600" s="50" t="s">
        <v>906</v>
      </c>
      <c r="B600" s="3" t="s">
        <v>1469</v>
      </c>
      <c r="C600" s="50" t="str">
        <f t="shared" si="54"/>
        <v>free agent</v>
      </c>
      <c r="G600" s="50" t="str">
        <f t="shared" si="59"/>
        <v>Guthrie, Mark (free agent)</v>
      </c>
      <c r="H600" s="95">
        <f t="shared" si="55"/>
      </c>
      <c r="I600" s="95">
        <f t="shared" si="56"/>
      </c>
      <c r="J600" s="95">
        <f t="shared" si="57"/>
      </c>
      <c r="K600" s="95">
        <f t="shared" si="58"/>
      </c>
      <c r="L600" s="50" t="s">
        <v>1509</v>
      </c>
      <c r="N600" s="50" t="s">
        <v>1509</v>
      </c>
    </row>
    <row r="601" spans="1:15" ht="12.75">
      <c r="A601" s="106" t="s">
        <v>802</v>
      </c>
      <c r="B601" s="3" t="s">
        <v>135</v>
      </c>
      <c r="C601" s="50" t="str">
        <f t="shared" si="54"/>
        <v>MM</v>
      </c>
      <c r="D601" s="50" t="str">
        <f>Cobb!$U$2</f>
        <v>Santa Barbara</v>
      </c>
      <c r="E601" s="105">
        <v>38018</v>
      </c>
      <c r="F601" s="105" t="s">
        <v>2295</v>
      </c>
      <c r="G601" s="50" t="str">
        <f t="shared" si="59"/>
        <v>Gutierrez, Franklin (MM)</v>
      </c>
      <c r="H601" s="95">
        <f t="shared" si="55"/>
        <v>100000</v>
      </c>
      <c r="I601" s="95">
        <f t="shared" si="56"/>
      </c>
      <c r="J601" s="95">
        <f t="shared" si="57"/>
      </c>
      <c r="K601" s="95">
        <f t="shared" si="58"/>
      </c>
      <c r="L601" s="50" t="s">
        <v>3060</v>
      </c>
      <c r="N601" s="50" t="s">
        <v>3180</v>
      </c>
      <c r="O601" s="95">
        <v>100000</v>
      </c>
    </row>
    <row r="602" spans="1:14" ht="12.75">
      <c r="A602" s="50" t="s">
        <v>777</v>
      </c>
      <c r="B602" s="3" t="s">
        <v>135</v>
      </c>
      <c r="C602" s="50" t="str">
        <f t="shared" si="54"/>
        <v>free agent</v>
      </c>
      <c r="G602" s="50" t="str">
        <f t="shared" si="59"/>
        <v>Gutierrez, Ricky (free agent)</v>
      </c>
      <c r="H602" s="95">
        <f t="shared" si="55"/>
      </c>
      <c r="I602" s="95">
        <f t="shared" si="56"/>
      </c>
      <c r="J602" s="95">
        <f t="shared" si="57"/>
      </c>
      <c r="K602" s="95">
        <f t="shared" si="58"/>
      </c>
      <c r="L602" s="50" t="s">
        <v>2341</v>
      </c>
      <c r="M602" s="57">
        <v>201000</v>
      </c>
      <c r="N602" s="50" t="s">
        <v>1509</v>
      </c>
    </row>
    <row r="603" spans="1:14" ht="12.75">
      <c r="A603" s="106" t="s">
        <v>754</v>
      </c>
      <c r="B603" s="3" t="s">
        <v>1471</v>
      </c>
      <c r="C603" s="50" t="str">
        <f t="shared" si="54"/>
        <v>min</v>
      </c>
      <c r="D603" s="50" t="str">
        <f>Aaron!$F$2</f>
        <v>Buckeye</v>
      </c>
      <c r="E603" s="105">
        <v>38018</v>
      </c>
      <c r="F603" s="105" t="s">
        <v>2295</v>
      </c>
      <c r="G603" s="50" t="str">
        <f t="shared" si="59"/>
        <v>Guzman, Angel (min)</v>
      </c>
      <c r="H603" s="95">
        <f t="shared" si="55"/>
      </c>
      <c r="I603" s="95">
        <f t="shared" si="56"/>
      </c>
      <c r="J603" s="95">
        <f t="shared" si="57"/>
      </c>
      <c r="K603" s="95">
        <f t="shared" si="58"/>
      </c>
      <c r="L603" s="50" t="s">
        <v>3060</v>
      </c>
      <c r="N603" s="50" t="s">
        <v>3060</v>
      </c>
    </row>
    <row r="604" spans="1:18" ht="12.75">
      <c r="A604" s="50" t="s">
        <v>1489</v>
      </c>
      <c r="B604" s="3" t="s">
        <v>135</v>
      </c>
      <c r="C604" s="50" t="str">
        <f t="shared" si="54"/>
        <v>4,L5-14M</v>
      </c>
      <c r="D604" s="50" t="str">
        <f>Aaron!$Z$2</f>
        <v>Port Richey</v>
      </c>
      <c r="E604" s="97">
        <v>37653</v>
      </c>
      <c r="F604" s="97" t="s">
        <v>928</v>
      </c>
      <c r="G604" s="50" t="str">
        <f t="shared" si="59"/>
        <v>Guzman, Cristian (4,L5-14M)</v>
      </c>
      <c r="H604" s="95">
        <f t="shared" si="55"/>
        <v>2800000</v>
      </c>
      <c r="I604" s="95">
        <f t="shared" si="56"/>
        <v>2800000</v>
      </c>
      <c r="J604" s="95">
        <f t="shared" si="57"/>
      </c>
      <c r="K604" s="95">
        <f t="shared" si="58"/>
      </c>
      <c r="L604" s="50" t="s">
        <v>1388</v>
      </c>
      <c r="M604" s="95">
        <v>2800000</v>
      </c>
      <c r="N604" s="50" t="s">
        <v>1387</v>
      </c>
      <c r="O604" s="95">
        <v>2800000</v>
      </c>
      <c r="P604" s="50" t="s">
        <v>1386</v>
      </c>
      <c r="Q604" s="95">
        <v>2800000</v>
      </c>
      <c r="R604" s="50" t="s">
        <v>1509</v>
      </c>
    </row>
    <row r="605" spans="1:14" ht="12.75">
      <c r="A605" s="50" t="s">
        <v>2994</v>
      </c>
      <c r="B605" s="3" t="s">
        <v>135</v>
      </c>
      <c r="C605" s="50" t="str">
        <f t="shared" si="54"/>
        <v>free agent</v>
      </c>
      <c r="G605" s="50" t="str">
        <f t="shared" si="59"/>
        <v>Guzman, Edwards (free agent)</v>
      </c>
      <c r="H605" s="95">
        <f t="shared" si="55"/>
      </c>
      <c r="I605" s="95">
        <f t="shared" si="56"/>
      </c>
      <c r="J605" s="95">
        <f t="shared" si="57"/>
      </c>
      <c r="K605" s="95">
        <f t="shared" si="58"/>
      </c>
      <c r="L605" s="50" t="s">
        <v>1509</v>
      </c>
      <c r="N605" s="50" t="s">
        <v>1509</v>
      </c>
    </row>
    <row r="606" spans="1:15" ht="12.75">
      <c r="A606" s="50" t="s">
        <v>1355</v>
      </c>
      <c r="B606" s="3" t="s">
        <v>135</v>
      </c>
      <c r="C606" s="50" t="str">
        <f t="shared" si="54"/>
        <v>MM</v>
      </c>
      <c r="D606" s="50" t="str">
        <f>Mays!$P$2</f>
        <v>Northwoods</v>
      </c>
      <c r="E606" s="97">
        <v>38384</v>
      </c>
      <c r="F606" s="97" t="s">
        <v>2671</v>
      </c>
      <c r="G606" s="50" t="str">
        <f t="shared" si="59"/>
        <v>Guzman, Freddy (MM)</v>
      </c>
      <c r="H606" s="95">
        <f t="shared" si="55"/>
        <v>100000</v>
      </c>
      <c r="I606" s="95">
        <f t="shared" si="56"/>
      </c>
      <c r="J606" s="95">
        <f t="shared" si="57"/>
      </c>
      <c r="K606" s="95">
        <f t="shared" si="58"/>
      </c>
      <c r="L606" s="50" t="s">
        <v>3180</v>
      </c>
      <c r="M606" s="95">
        <v>100000</v>
      </c>
      <c r="N606" s="50" t="s">
        <v>3180</v>
      </c>
      <c r="O606" s="95">
        <v>100000</v>
      </c>
    </row>
    <row r="607" spans="1:14" ht="12.75">
      <c r="A607" s="50" t="s">
        <v>3109</v>
      </c>
      <c r="B607" s="3" t="s">
        <v>1471</v>
      </c>
      <c r="C607" s="50" t="str">
        <f t="shared" si="54"/>
        <v>min</v>
      </c>
      <c r="D607" s="50" t="str">
        <f>Mays!$F$2</f>
        <v>Mansfield</v>
      </c>
      <c r="E607" s="97">
        <v>38384</v>
      </c>
      <c r="F607" s="97" t="s">
        <v>2671</v>
      </c>
      <c r="G607" s="50" t="str">
        <f t="shared" si="59"/>
        <v>Guzman, Joel (min)</v>
      </c>
      <c r="H607" s="95">
        <f t="shared" si="55"/>
      </c>
      <c r="I607" s="95">
        <f t="shared" si="56"/>
      </c>
      <c r="J607" s="95">
        <f t="shared" si="57"/>
      </c>
      <c r="K607" s="95">
        <f t="shared" si="58"/>
      </c>
      <c r="L607" s="50" t="s">
        <v>3060</v>
      </c>
      <c r="N607" s="50" t="s">
        <v>3060</v>
      </c>
    </row>
    <row r="608" spans="1:14" ht="12.75">
      <c r="A608" s="50" t="s">
        <v>1984</v>
      </c>
      <c r="B608" s="3" t="s">
        <v>1471</v>
      </c>
      <c r="C608" s="50" t="str">
        <f t="shared" si="54"/>
        <v>min</v>
      </c>
      <c r="D608" s="50" t="str">
        <f>Ruth!$P$2</f>
        <v>San Bernardino</v>
      </c>
      <c r="E608" s="97">
        <v>37653</v>
      </c>
      <c r="F608" s="97" t="s">
        <v>928</v>
      </c>
      <c r="G608" s="50" t="str">
        <f t="shared" si="59"/>
        <v>Gwynn, Anthony (min)</v>
      </c>
      <c r="H608" s="95">
        <f t="shared" si="55"/>
      </c>
      <c r="I608" s="95">
        <f t="shared" si="56"/>
      </c>
      <c r="J608" s="95">
        <f t="shared" si="57"/>
      </c>
      <c r="K608" s="95">
        <f t="shared" si="58"/>
      </c>
      <c r="L608" s="50" t="s">
        <v>3060</v>
      </c>
      <c r="N608" s="50" t="s">
        <v>3060</v>
      </c>
    </row>
    <row r="609" spans="1:14" ht="12.75">
      <c r="A609" s="50" t="s">
        <v>1299</v>
      </c>
      <c r="B609" s="3" t="s">
        <v>1469</v>
      </c>
      <c r="C609" s="50" t="str">
        <f t="shared" si="54"/>
        <v>free agent</v>
      </c>
      <c r="G609" s="50" t="str">
        <f t="shared" si="59"/>
        <v>Hackman, Luther (free agent)</v>
      </c>
      <c r="H609" s="95">
        <f t="shared" si="55"/>
      </c>
      <c r="I609" s="95">
        <f t="shared" si="56"/>
      </c>
      <c r="J609" s="95">
        <f t="shared" si="57"/>
      </c>
      <c r="K609" s="95">
        <f t="shared" si="58"/>
      </c>
      <c r="L609" s="50" t="s">
        <v>1509</v>
      </c>
      <c r="N609" s="50" t="s">
        <v>1509</v>
      </c>
    </row>
    <row r="610" spans="1:14" ht="12.75">
      <c r="A610" s="50" t="s">
        <v>1205</v>
      </c>
      <c r="B610" s="3" t="s">
        <v>1471</v>
      </c>
      <c r="C610" s="50" t="str">
        <f t="shared" si="54"/>
        <v>min</v>
      </c>
      <c r="D610" s="50" t="str">
        <f>Cobb!$K$2</f>
        <v>Rivendell</v>
      </c>
      <c r="E610" s="97">
        <v>38384</v>
      </c>
      <c r="F610" s="97" t="s">
        <v>2671</v>
      </c>
      <c r="G610" s="50" t="str">
        <f t="shared" si="59"/>
        <v>Haerther, Cody (min)</v>
      </c>
      <c r="H610" s="95">
        <f t="shared" si="55"/>
      </c>
      <c r="I610" s="95">
        <f t="shared" si="56"/>
      </c>
      <c r="J610" s="95">
        <f t="shared" si="57"/>
      </c>
      <c r="K610" s="95">
        <f t="shared" si="58"/>
      </c>
      <c r="L610" s="50" t="s">
        <v>3060</v>
      </c>
      <c r="N610" s="50" t="s">
        <v>3060</v>
      </c>
    </row>
    <row r="611" spans="1:16" ht="12.75">
      <c r="A611" s="50" t="s">
        <v>922</v>
      </c>
      <c r="B611" s="3" t="s">
        <v>135</v>
      </c>
      <c r="C611" s="50" t="str">
        <f t="shared" si="54"/>
        <v>Y3</v>
      </c>
      <c r="D611" s="50" t="str">
        <f>Mays!$P$2</f>
        <v>Northwoods</v>
      </c>
      <c r="E611" s="97">
        <v>38322</v>
      </c>
      <c r="F611" s="97" t="s">
        <v>2799</v>
      </c>
      <c r="G611" s="50" t="str">
        <f t="shared" si="59"/>
        <v>Hafner, Travis (Y3)</v>
      </c>
      <c r="H611" s="95">
        <f t="shared" si="55"/>
        <v>400000</v>
      </c>
      <c r="I611" s="95">
        <f t="shared" si="56"/>
      </c>
      <c r="J611" s="95">
        <f t="shared" si="57"/>
      </c>
      <c r="K611" s="95">
        <f t="shared" si="58"/>
      </c>
      <c r="L611" s="50" t="s">
        <v>3182</v>
      </c>
      <c r="M611" s="57">
        <v>300000</v>
      </c>
      <c r="N611" s="50" t="s">
        <v>3183</v>
      </c>
      <c r="O611" s="57">
        <v>400000</v>
      </c>
      <c r="P611" s="50" t="s">
        <v>828</v>
      </c>
    </row>
    <row r="612" spans="1:14" ht="12.75">
      <c r="A612" s="50" t="s">
        <v>2849</v>
      </c>
      <c r="B612" s="3" t="s">
        <v>1471</v>
      </c>
      <c r="C612" s="50" t="str">
        <f t="shared" si="54"/>
        <v>min</v>
      </c>
      <c r="D612" s="50" t="str">
        <f>Cobb!$Z$2</f>
        <v>Waukesha</v>
      </c>
      <c r="E612" s="97">
        <v>37653</v>
      </c>
      <c r="F612" s="97" t="s">
        <v>928</v>
      </c>
      <c r="G612" s="50" t="str">
        <f t="shared" si="59"/>
        <v>Hagerty, Luke (min)</v>
      </c>
      <c r="H612" s="95">
        <f t="shared" si="55"/>
      </c>
      <c r="I612" s="95">
        <f t="shared" si="56"/>
      </c>
      <c r="J612" s="95">
        <f t="shared" si="57"/>
      </c>
      <c r="K612" s="95">
        <f t="shared" si="58"/>
      </c>
      <c r="L612" s="50" t="s">
        <v>3060</v>
      </c>
      <c r="N612" s="50" t="s">
        <v>3060</v>
      </c>
    </row>
    <row r="613" spans="1:14" ht="12.75">
      <c r="A613" s="50" t="s">
        <v>2399</v>
      </c>
      <c r="B613" s="3" t="s">
        <v>135</v>
      </c>
      <c r="C613" s="50" t="str">
        <f t="shared" si="54"/>
        <v>ARB-Y7</v>
      </c>
      <c r="D613" s="50" t="str">
        <f>Ruth!$U$2</f>
        <v>Exeter</v>
      </c>
      <c r="E613" s="97">
        <v>37653</v>
      </c>
      <c r="F613" s="97" t="s">
        <v>928</v>
      </c>
      <c r="G613" s="50" t="str">
        <f t="shared" si="59"/>
        <v>Hairston, Jerry (ARB-Y7)</v>
      </c>
      <c r="H613" s="95">
        <f t="shared" si="55"/>
      </c>
      <c r="I613" s="95">
        <f t="shared" si="56"/>
      </c>
      <c r="J613" s="95">
        <f t="shared" si="57"/>
      </c>
      <c r="K613" s="95">
        <f t="shared" si="58"/>
      </c>
      <c r="L613" s="50" t="s">
        <v>2821</v>
      </c>
      <c r="M613" s="57">
        <v>1250000</v>
      </c>
      <c r="N613" s="50" t="s">
        <v>2820</v>
      </c>
    </row>
    <row r="614" spans="1:18" ht="12.75">
      <c r="A614" s="50" t="s">
        <v>2689</v>
      </c>
      <c r="B614" s="3" t="s">
        <v>135</v>
      </c>
      <c r="C614" s="50" t="str">
        <f t="shared" si="54"/>
        <v>Y2</v>
      </c>
      <c r="D614" s="50" t="str">
        <f>Mays!$P$2</f>
        <v>Northwoods</v>
      </c>
      <c r="E614" s="97">
        <v>37653</v>
      </c>
      <c r="F614" s="97" t="s">
        <v>928</v>
      </c>
      <c r="G614" s="50" t="str">
        <f t="shared" si="59"/>
        <v>Hairston, Scott (Y2)</v>
      </c>
      <c r="H614" s="95">
        <f t="shared" si="55"/>
        <v>300000</v>
      </c>
      <c r="I614" s="95">
        <f t="shared" si="56"/>
        <v>400000</v>
      </c>
      <c r="J614" s="95">
        <f t="shared" si="57"/>
      </c>
      <c r="K614" s="95">
        <f t="shared" si="58"/>
      </c>
      <c r="L614" s="50" t="s">
        <v>3181</v>
      </c>
      <c r="M614" s="57">
        <v>200000</v>
      </c>
      <c r="N614" s="50" t="s">
        <v>3182</v>
      </c>
      <c r="O614" s="57">
        <v>300000</v>
      </c>
      <c r="P614" s="50" t="s">
        <v>3183</v>
      </c>
      <c r="Q614" s="57">
        <v>400000</v>
      </c>
      <c r="R614" s="50" t="s">
        <v>828</v>
      </c>
    </row>
    <row r="615" spans="1:14" ht="12.75">
      <c r="A615" s="50" t="s">
        <v>1262</v>
      </c>
      <c r="B615" s="3" t="s">
        <v>1469</v>
      </c>
      <c r="C615" s="50" t="str">
        <f t="shared" si="54"/>
        <v>free agent</v>
      </c>
      <c r="G615" s="50" t="str">
        <f t="shared" si="59"/>
        <v>Halama, John (free agent)</v>
      </c>
      <c r="H615" s="95">
        <f t="shared" si="55"/>
      </c>
      <c r="I615" s="95">
        <f t="shared" si="56"/>
      </c>
      <c r="J615" s="95">
        <f t="shared" si="57"/>
      </c>
      <c r="K615" s="95">
        <f t="shared" si="58"/>
      </c>
      <c r="L615" s="50" t="s">
        <v>2016</v>
      </c>
      <c r="M615" s="57">
        <v>1155000</v>
      </c>
      <c r="N615" s="50" t="s">
        <v>1509</v>
      </c>
    </row>
    <row r="616" spans="1:16" ht="12.75">
      <c r="A616" s="50" t="s">
        <v>923</v>
      </c>
      <c r="B616" s="3" t="s">
        <v>135</v>
      </c>
      <c r="C616" s="50" t="str">
        <f t="shared" si="54"/>
        <v>Y3</v>
      </c>
      <c r="D616" s="50" t="str">
        <f>Aaron!$Z$2</f>
        <v>Port Richey</v>
      </c>
      <c r="E616" s="97">
        <v>37987</v>
      </c>
      <c r="F616" s="97" t="s">
        <v>2561</v>
      </c>
      <c r="G616" s="50" t="str">
        <f t="shared" si="59"/>
        <v>Hall, Bill (Y3)</v>
      </c>
      <c r="H616" s="95">
        <f t="shared" si="55"/>
        <v>400000</v>
      </c>
      <c r="I616" s="95">
        <f t="shared" si="56"/>
      </c>
      <c r="J616" s="95">
        <f t="shared" si="57"/>
      </c>
      <c r="K616" s="95">
        <f t="shared" si="58"/>
      </c>
      <c r="L616" s="50" t="s">
        <v>3182</v>
      </c>
      <c r="M616" s="57">
        <v>300000</v>
      </c>
      <c r="N616" s="50" t="s">
        <v>3183</v>
      </c>
      <c r="O616" s="57">
        <v>400000</v>
      </c>
      <c r="P616" s="50" t="s">
        <v>828</v>
      </c>
    </row>
    <row r="617" spans="1:14" ht="12.75">
      <c r="A617" s="50" t="s">
        <v>2272</v>
      </c>
      <c r="B617" s="3" t="s">
        <v>135</v>
      </c>
      <c r="C617" s="50" t="str">
        <f t="shared" si="54"/>
        <v>ARB-Y5</v>
      </c>
      <c r="D617" s="50" t="str">
        <f>Aaron!$F$2</f>
        <v>Buckeye</v>
      </c>
      <c r="E617" s="97">
        <v>37653</v>
      </c>
      <c r="F617" s="97" t="s">
        <v>928</v>
      </c>
      <c r="G617" s="50" t="str">
        <f t="shared" si="59"/>
        <v>Hall, Toby (ARB-Y5)</v>
      </c>
      <c r="H617" s="95">
        <f t="shared" si="55"/>
      </c>
      <c r="I617" s="95">
        <f t="shared" si="56"/>
      </c>
      <c r="J617" s="95">
        <f t="shared" si="57"/>
      </c>
      <c r="K617" s="95">
        <f t="shared" si="58"/>
      </c>
      <c r="L617" s="50" t="s">
        <v>2311</v>
      </c>
      <c r="M617" s="57">
        <v>600000</v>
      </c>
      <c r="N617" s="50" t="s">
        <v>709</v>
      </c>
    </row>
    <row r="618" spans="1:18" ht="12.75">
      <c r="A618" s="50" t="s">
        <v>2691</v>
      </c>
      <c r="B618" s="3" t="s">
        <v>1469</v>
      </c>
      <c r="C618" s="50" t="str">
        <f t="shared" si="54"/>
        <v>4,L5-14M</v>
      </c>
      <c r="D618" s="50" t="str">
        <f>Aaron!$U$2</f>
        <v>Lafontaine Park</v>
      </c>
      <c r="E618" s="97">
        <v>38108</v>
      </c>
      <c r="F618" s="97" t="s">
        <v>1523</v>
      </c>
      <c r="G618" s="50" t="str">
        <f t="shared" si="59"/>
        <v>Halladay, Roy (4,L5-14M)</v>
      </c>
      <c r="H618" s="95">
        <f t="shared" si="55"/>
        <v>2800000</v>
      </c>
      <c r="I618" s="95">
        <f t="shared" si="56"/>
        <v>2800000</v>
      </c>
      <c r="J618" s="95">
        <f t="shared" si="57"/>
      </c>
      <c r="K618" s="95">
        <f t="shared" si="58"/>
      </c>
      <c r="L618" s="50" t="s">
        <v>1388</v>
      </c>
      <c r="M618" s="95">
        <v>2800000</v>
      </c>
      <c r="N618" s="50" t="s">
        <v>1387</v>
      </c>
      <c r="O618" s="95">
        <v>2800000</v>
      </c>
      <c r="P618" s="50" t="s">
        <v>1386</v>
      </c>
      <c r="Q618" s="95">
        <v>2800000</v>
      </c>
      <c r="R618" s="50" t="s">
        <v>1509</v>
      </c>
    </row>
    <row r="619" spans="1:18" ht="12.75">
      <c r="A619" s="50" t="s">
        <v>1197</v>
      </c>
      <c r="B619" s="3" t="s">
        <v>1469</v>
      </c>
      <c r="C619" s="50" t="str">
        <f t="shared" si="54"/>
        <v>Y2</v>
      </c>
      <c r="D619" s="50" t="str">
        <f>Mays!$K$2</f>
        <v>Maryland</v>
      </c>
      <c r="E619" s="97">
        <v>38384</v>
      </c>
      <c r="F619" s="97" t="s">
        <v>2671</v>
      </c>
      <c r="G619" s="50" t="str">
        <f t="shared" si="59"/>
        <v>Halsey, Brad (Y2)</v>
      </c>
      <c r="H619" s="95">
        <f t="shared" si="55"/>
        <v>300000</v>
      </c>
      <c r="I619" s="95">
        <f t="shared" si="56"/>
        <v>400000</v>
      </c>
      <c r="J619" s="95">
        <f t="shared" si="57"/>
      </c>
      <c r="K619" s="95">
        <f t="shared" si="58"/>
      </c>
      <c r="L619" s="50" t="s">
        <v>3181</v>
      </c>
      <c r="M619" s="57">
        <v>200000</v>
      </c>
      <c r="N619" s="50" t="s">
        <v>3182</v>
      </c>
      <c r="O619" s="57">
        <v>300000</v>
      </c>
      <c r="P619" s="50" t="s">
        <v>3183</v>
      </c>
      <c r="Q619" s="57">
        <v>400000</v>
      </c>
      <c r="R619" s="50" t="s">
        <v>828</v>
      </c>
    </row>
    <row r="620" spans="1:14" ht="12.75">
      <c r="A620" s="50" t="s">
        <v>741</v>
      </c>
      <c r="B620" s="3" t="s">
        <v>135</v>
      </c>
      <c r="C620" s="50" t="str">
        <f t="shared" si="54"/>
        <v>free agent</v>
      </c>
      <c r="G620" s="50" t="str">
        <f t="shared" si="59"/>
        <v>Halter, Shane (free agent)</v>
      </c>
      <c r="H620" s="95">
        <f t="shared" si="55"/>
      </c>
      <c r="I620" s="95">
        <f t="shared" si="56"/>
      </c>
      <c r="J620" s="95">
        <f t="shared" si="57"/>
      </c>
      <c r="K620" s="95">
        <f t="shared" si="58"/>
      </c>
      <c r="L620" s="50" t="s">
        <v>2310</v>
      </c>
      <c r="M620" s="95">
        <v>1000000</v>
      </c>
      <c r="N620" s="50" t="s">
        <v>1509</v>
      </c>
    </row>
    <row r="621" spans="1:14" ht="12.75">
      <c r="A621" s="106" t="s">
        <v>859</v>
      </c>
      <c r="B621" s="3" t="s">
        <v>1471</v>
      </c>
      <c r="C621" s="50" t="str">
        <f t="shared" si="54"/>
        <v>min</v>
      </c>
      <c r="D621" s="50" t="str">
        <f>Ruth!$K$2</f>
        <v>Portland</v>
      </c>
      <c r="E621" s="105">
        <v>38018</v>
      </c>
      <c r="F621" s="105" t="s">
        <v>2295</v>
      </c>
      <c r="G621" s="50" t="str">
        <f t="shared" si="59"/>
        <v>Hamels, Cole (min)</v>
      </c>
      <c r="H621" s="95">
        <f t="shared" si="55"/>
      </c>
      <c r="I621" s="95">
        <f t="shared" si="56"/>
      </c>
      <c r="J621" s="95">
        <f t="shared" si="57"/>
      </c>
      <c r="K621" s="95">
        <f t="shared" si="58"/>
      </c>
      <c r="L621" s="50" t="s">
        <v>3060</v>
      </c>
      <c r="N621" s="50" t="s">
        <v>3060</v>
      </c>
    </row>
    <row r="622" spans="1:14" ht="12.75">
      <c r="A622" s="50" t="s">
        <v>2725</v>
      </c>
      <c r="B622" s="3" t="s">
        <v>1469</v>
      </c>
      <c r="C622" s="50" t="str">
        <f t="shared" si="54"/>
        <v>free agent</v>
      </c>
      <c r="G622" s="50" t="str">
        <f t="shared" si="59"/>
        <v>Hamilton, Joey (free agent)</v>
      </c>
      <c r="H622" s="95">
        <f t="shared" si="55"/>
      </c>
      <c r="I622" s="95">
        <f t="shared" si="56"/>
      </c>
      <c r="J622" s="95">
        <f t="shared" si="57"/>
      </c>
      <c r="K622" s="95">
        <f t="shared" si="58"/>
      </c>
      <c r="L622" s="50" t="s">
        <v>1509</v>
      </c>
      <c r="N622" s="50" t="s">
        <v>1509</v>
      </c>
    </row>
    <row r="623" spans="1:16" ht="12.75">
      <c r="A623" s="106" t="s">
        <v>704</v>
      </c>
      <c r="B623" s="3" t="s">
        <v>135</v>
      </c>
      <c r="C623" s="50" t="str">
        <f t="shared" si="54"/>
        <v>Y3</v>
      </c>
      <c r="D623" s="50" t="str">
        <f>Mays!$Z$2</f>
        <v>West Oakland</v>
      </c>
      <c r="E623" s="105">
        <v>38018</v>
      </c>
      <c r="F623" s="105" t="s">
        <v>2295</v>
      </c>
      <c r="G623" s="50" t="str">
        <f t="shared" si="59"/>
        <v>Hammock, Rob (Y3)</v>
      </c>
      <c r="H623" s="95">
        <f t="shared" si="55"/>
        <v>400000</v>
      </c>
      <c r="I623" s="95">
        <f t="shared" si="56"/>
      </c>
      <c r="J623" s="95">
        <f t="shared" si="57"/>
      </c>
      <c r="K623" s="95">
        <f t="shared" si="58"/>
      </c>
      <c r="L623" s="50" t="s">
        <v>3182</v>
      </c>
      <c r="M623" s="57">
        <v>300000</v>
      </c>
      <c r="N623" s="50" t="s">
        <v>3183</v>
      </c>
      <c r="O623" s="57">
        <v>400000</v>
      </c>
      <c r="P623" s="50" t="s">
        <v>828</v>
      </c>
    </row>
    <row r="624" spans="1:14" ht="12.75">
      <c r="A624" s="50" t="s">
        <v>1949</v>
      </c>
      <c r="B624" s="3" t="s">
        <v>1469</v>
      </c>
      <c r="C624" s="50" t="str">
        <f t="shared" si="54"/>
        <v>free agent</v>
      </c>
      <c r="G624" s="50" t="str">
        <f t="shared" si="59"/>
        <v>Hammond, Chris (free agent)</v>
      </c>
      <c r="H624" s="95">
        <f t="shared" si="55"/>
      </c>
      <c r="I624" s="95">
        <f t="shared" si="56"/>
      </c>
      <c r="J624" s="95">
        <f t="shared" si="57"/>
      </c>
      <c r="K624" s="95">
        <f t="shared" si="58"/>
      </c>
      <c r="L624" s="50" t="s">
        <v>2017</v>
      </c>
      <c r="M624" s="57">
        <v>1275000</v>
      </c>
      <c r="N624" s="50" t="s">
        <v>1509</v>
      </c>
    </row>
    <row r="625" spans="1:14" ht="12.75">
      <c r="A625" s="50" t="s">
        <v>2859</v>
      </c>
      <c r="B625" s="3" t="s">
        <v>135</v>
      </c>
      <c r="C625" s="50" t="str">
        <f t="shared" si="54"/>
        <v>free agent</v>
      </c>
      <c r="G625" s="50" t="str">
        <f t="shared" si="59"/>
        <v>Hammonds, Jeffrey (free agent)</v>
      </c>
      <c r="H625" s="95">
        <f t="shared" si="55"/>
      </c>
      <c r="I625" s="95">
        <f t="shared" si="56"/>
      </c>
      <c r="J625" s="95">
        <f t="shared" si="57"/>
      </c>
      <c r="K625" s="95">
        <f t="shared" si="58"/>
      </c>
      <c r="L625" s="50" t="s">
        <v>1509</v>
      </c>
      <c r="N625" s="50" t="s">
        <v>1509</v>
      </c>
    </row>
    <row r="626" spans="1:16" ht="12.75">
      <c r="A626" s="50" t="s">
        <v>1823</v>
      </c>
      <c r="B626" s="3" t="s">
        <v>1469</v>
      </c>
      <c r="C626" s="50" t="str">
        <f t="shared" si="54"/>
        <v>4,I4-4M</v>
      </c>
      <c r="D626" s="50" t="str">
        <f>Cobb!$Z$2</f>
        <v>Waukesha</v>
      </c>
      <c r="E626" s="97">
        <v>38353</v>
      </c>
      <c r="F626" s="97" t="s">
        <v>2913</v>
      </c>
      <c r="G626" s="50" t="str">
        <f t="shared" si="59"/>
        <v>Hampton, Mike (4,I4-4M)</v>
      </c>
      <c r="H626" s="95">
        <f t="shared" si="55"/>
        <v>1000000</v>
      </c>
      <c r="I626" s="95">
        <f t="shared" si="56"/>
      </c>
      <c r="J626" s="95">
        <f t="shared" si="57"/>
      </c>
      <c r="K626" s="95">
        <f t="shared" si="58"/>
      </c>
      <c r="L626" s="50" t="s">
        <v>1408</v>
      </c>
      <c r="M626" s="95">
        <v>1000000</v>
      </c>
      <c r="N626" s="50" t="s">
        <v>1409</v>
      </c>
      <c r="O626" s="95">
        <v>1000000</v>
      </c>
      <c r="P626" s="50" t="s">
        <v>1509</v>
      </c>
    </row>
    <row r="627" spans="1:18" ht="12.75">
      <c r="A627" s="50" t="s">
        <v>1437</v>
      </c>
      <c r="B627" s="3" t="s">
        <v>1469</v>
      </c>
      <c r="C627" s="50" t="str">
        <f t="shared" si="54"/>
        <v>Y2</v>
      </c>
      <c r="D627" s="50" t="str">
        <f>Aaron!$Z$2</f>
        <v>Port Richey</v>
      </c>
      <c r="E627" s="97">
        <v>38384</v>
      </c>
      <c r="F627" s="97" t="s">
        <v>2671</v>
      </c>
      <c r="G627" s="50" t="str">
        <f t="shared" si="59"/>
        <v>Hancock, Josh (Y2)</v>
      </c>
      <c r="H627" s="95">
        <f t="shared" si="55"/>
        <v>300000</v>
      </c>
      <c r="I627" s="95">
        <f t="shared" si="56"/>
        <v>400000</v>
      </c>
      <c r="J627" s="95">
        <f t="shared" si="57"/>
      </c>
      <c r="K627" s="95">
        <f t="shared" si="58"/>
      </c>
      <c r="L627" s="50" t="s">
        <v>3181</v>
      </c>
      <c r="M627" s="57">
        <v>200000</v>
      </c>
      <c r="N627" s="50" t="s">
        <v>3182</v>
      </c>
      <c r="O627" s="57">
        <v>300000</v>
      </c>
      <c r="P627" s="50" t="s">
        <v>3183</v>
      </c>
      <c r="Q627" s="57">
        <v>400000</v>
      </c>
      <c r="R627" s="50" t="s">
        <v>828</v>
      </c>
    </row>
    <row r="628" spans="1:14" ht="12.75">
      <c r="A628" s="50" t="s">
        <v>2440</v>
      </c>
      <c r="B628" s="3" t="s">
        <v>1469</v>
      </c>
      <c r="C628" s="50" t="str">
        <f t="shared" si="54"/>
        <v>free agent</v>
      </c>
      <c r="G628" s="50" t="str">
        <f t="shared" si="59"/>
        <v>Haney, Chris (free agent)</v>
      </c>
      <c r="H628" s="95">
        <f t="shared" si="55"/>
      </c>
      <c r="I628" s="95">
        <f t="shared" si="56"/>
      </c>
      <c r="J628" s="95">
        <f t="shared" si="57"/>
      </c>
      <c r="K628" s="95">
        <f t="shared" si="58"/>
      </c>
      <c r="L628" s="50" t="s">
        <v>1509</v>
      </c>
      <c r="N628" s="50" t="s">
        <v>1509</v>
      </c>
    </row>
    <row r="629" spans="1:14" ht="12.75">
      <c r="A629" s="50" t="s">
        <v>778</v>
      </c>
      <c r="B629" s="3" t="s">
        <v>135</v>
      </c>
      <c r="C629" s="50" t="str">
        <f t="shared" si="54"/>
        <v>free agent</v>
      </c>
      <c r="G629" s="50" t="str">
        <f t="shared" si="59"/>
        <v>Hansen, Dave (free agent)</v>
      </c>
      <c r="H629" s="95">
        <f t="shared" si="55"/>
      </c>
      <c r="I629" s="95">
        <f t="shared" si="56"/>
      </c>
      <c r="J629" s="95">
        <f t="shared" si="57"/>
      </c>
      <c r="K629" s="95">
        <f t="shared" si="58"/>
      </c>
      <c r="L629" s="50" t="s">
        <v>1509</v>
      </c>
      <c r="N629" s="50" t="s">
        <v>1509</v>
      </c>
    </row>
    <row r="630" spans="1:14" ht="12.75">
      <c r="A630" s="50" t="s">
        <v>1534</v>
      </c>
      <c r="B630" s="3" t="s">
        <v>1469</v>
      </c>
      <c r="C630" s="50" t="str">
        <f t="shared" si="54"/>
        <v>ARB-Y4</v>
      </c>
      <c r="D630" s="50" t="str">
        <f>Cobb!$F$2</f>
        <v>Greenville</v>
      </c>
      <c r="E630" s="97">
        <v>38169</v>
      </c>
      <c r="F630" s="97" t="s">
        <v>2830</v>
      </c>
      <c r="G630" s="50" t="str">
        <f t="shared" si="59"/>
        <v>Harang, Aaron (ARB-Y4)</v>
      </c>
      <c r="H630" s="95">
        <f t="shared" si="55"/>
      </c>
      <c r="I630" s="95">
        <f t="shared" si="56"/>
      </c>
      <c r="J630" s="95">
        <f t="shared" si="57"/>
      </c>
      <c r="K630" s="95">
        <f t="shared" si="58"/>
      </c>
      <c r="L630" s="50" t="s">
        <v>3183</v>
      </c>
      <c r="M630" s="57">
        <v>400000</v>
      </c>
      <c r="N630" s="50" t="s">
        <v>828</v>
      </c>
    </row>
    <row r="631" spans="1:14" ht="12.75">
      <c r="A631" s="50" t="s">
        <v>1196</v>
      </c>
      <c r="B631" s="3" t="s">
        <v>1471</v>
      </c>
      <c r="C631" s="50" t="str">
        <f t="shared" si="54"/>
        <v>min</v>
      </c>
      <c r="D631" s="50" t="str">
        <f>Ruth!$F$2</f>
        <v>Gotham City</v>
      </c>
      <c r="E631" s="97">
        <v>38384</v>
      </c>
      <c r="F631" s="97" t="s">
        <v>2671</v>
      </c>
      <c r="G631" s="50" t="str">
        <f t="shared" si="59"/>
        <v>Harben, Adam (min)</v>
      </c>
      <c r="H631" s="95">
        <f t="shared" si="55"/>
      </c>
      <c r="I631" s="95">
        <f t="shared" si="56"/>
      </c>
      <c r="J631" s="95">
        <f t="shared" si="57"/>
      </c>
      <c r="K631" s="95">
        <f t="shared" si="58"/>
      </c>
      <c r="L631" s="50" t="s">
        <v>3060</v>
      </c>
      <c r="N631" s="50" t="s">
        <v>3060</v>
      </c>
    </row>
    <row r="632" spans="1:16" ht="12.75">
      <c r="A632" s="50" t="s">
        <v>1849</v>
      </c>
      <c r="B632" s="3" t="s">
        <v>1469</v>
      </c>
      <c r="C632" s="50" t="str">
        <f t="shared" si="54"/>
        <v>Y3</v>
      </c>
      <c r="D632" s="50" t="str">
        <f>Mays!$A$2</f>
        <v>Aspen</v>
      </c>
      <c r="E632" s="97">
        <v>38078</v>
      </c>
      <c r="F632" s="97" t="s">
        <v>2697</v>
      </c>
      <c r="G632" s="50" t="str">
        <f t="shared" si="59"/>
        <v>Harden, Rich (Y3)</v>
      </c>
      <c r="H632" s="95">
        <f t="shared" si="55"/>
        <v>400000</v>
      </c>
      <c r="I632" s="95">
        <f t="shared" si="56"/>
      </c>
      <c r="J632" s="95">
        <f t="shared" si="57"/>
      </c>
      <c r="K632" s="95">
        <f t="shared" si="58"/>
      </c>
      <c r="L632" s="50" t="s">
        <v>3182</v>
      </c>
      <c r="M632" s="57">
        <v>300000</v>
      </c>
      <c r="N632" s="50" t="s">
        <v>3183</v>
      </c>
      <c r="O632" s="57">
        <v>400000</v>
      </c>
      <c r="P632" s="50" t="s">
        <v>828</v>
      </c>
    </row>
    <row r="633" spans="1:20" ht="12.75">
      <c r="A633" s="50" t="s">
        <v>1983</v>
      </c>
      <c r="B633" s="3" t="s">
        <v>135</v>
      </c>
      <c r="C633" s="50" t="str">
        <f t="shared" si="54"/>
        <v>Y1</v>
      </c>
      <c r="D633" s="50" t="str">
        <f>Mays!$Z$2</f>
        <v>West Oakland</v>
      </c>
      <c r="E633" s="97">
        <v>37653</v>
      </c>
      <c r="F633" s="97" t="s">
        <v>928</v>
      </c>
      <c r="G633" s="50" t="str">
        <f t="shared" si="59"/>
        <v>Hardy, J.J. (Y1)</v>
      </c>
      <c r="H633" s="95">
        <f t="shared" si="55"/>
        <v>200000</v>
      </c>
      <c r="I633" s="95">
        <f t="shared" si="56"/>
        <v>300000</v>
      </c>
      <c r="J633" s="95">
        <f t="shared" si="57"/>
        <v>400000</v>
      </c>
      <c r="K633" s="95">
        <f t="shared" si="58"/>
      </c>
      <c r="L633" s="50" t="s">
        <v>3060</v>
      </c>
      <c r="N633" s="50" t="s">
        <v>3181</v>
      </c>
      <c r="O633" s="57">
        <v>200000</v>
      </c>
      <c r="P633" s="50" t="s">
        <v>3182</v>
      </c>
      <c r="Q633" s="57">
        <v>300000</v>
      </c>
      <c r="R633" s="50" t="s">
        <v>3183</v>
      </c>
      <c r="S633" s="57">
        <v>400000</v>
      </c>
      <c r="T633" s="50" t="s">
        <v>828</v>
      </c>
    </row>
    <row r="634" spans="1:16" ht="12.75">
      <c r="A634" s="106" t="s">
        <v>2174</v>
      </c>
      <c r="B634" s="3" t="s">
        <v>1469</v>
      </c>
      <c r="C634" s="50" t="str">
        <f t="shared" si="54"/>
        <v>Y3</v>
      </c>
      <c r="D634" s="50" t="str">
        <f>Ruth!$F$2</f>
        <v>Gotham City</v>
      </c>
      <c r="E634" s="105">
        <v>38018</v>
      </c>
      <c r="F634" s="105" t="s">
        <v>2295</v>
      </c>
      <c r="G634" s="50" t="str">
        <f t="shared" si="59"/>
        <v>Haren, Dan (Y3)</v>
      </c>
      <c r="H634" s="95">
        <f t="shared" si="55"/>
        <v>400000</v>
      </c>
      <c r="I634" s="95">
        <f t="shared" si="56"/>
      </c>
      <c r="J634" s="95">
        <f t="shared" si="57"/>
      </c>
      <c r="K634" s="95">
        <f t="shared" si="58"/>
      </c>
      <c r="L634" s="50" t="s">
        <v>3182</v>
      </c>
      <c r="M634" s="57">
        <v>300000</v>
      </c>
      <c r="N634" s="50" t="s">
        <v>3183</v>
      </c>
      <c r="O634" s="57">
        <v>400000</v>
      </c>
      <c r="P634" s="50" t="s">
        <v>828</v>
      </c>
    </row>
    <row r="635" spans="1:18" ht="12.75">
      <c r="A635" s="50" t="s">
        <v>1429</v>
      </c>
      <c r="B635" s="3" t="s">
        <v>1469</v>
      </c>
      <c r="C635" s="50" t="str">
        <f t="shared" si="54"/>
        <v>Y2</v>
      </c>
      <c r="D635" s="50" t="str">
        <f>Aaron!$A$2</f>
        <v>Annadale</v>
      </c>
      <c r="E635" s="97">
        <v>38384</v>
      </c>
      <c r="F635" s="97" t="s">
        <v>2671</v>
      </c>
      <c r="G635" s="50" t="str">
        <f t="shared" si="59"/>
        <v>Harikkala, Tim (Y2)</v>
      </c>
      <c r="H635" s="95">
        <f t="shared" si="55"/>
        <v>300000</v>
      </c>
      <c r="I635" s="95">
        <f t="shared" si="56"/>
        <v>400000</v>
      </c>
      <c r="J635" s="95">
        <f t="shared" si="57"/>
      </c>
      <c r="K635" s="95">
        <f t="shared" si="58"/>
      </c>
      <c r="L635" s="50" t="s">
        <v>3181</v>
      </c>
      <c r="M635" s="57">
        <v>200000</v>
      </c>
      <c r="N635" s="50" t="s">
        <v>3182</v>
      </c>
      <c r="O635" s="57">
        <v>300000</v>
      </c>
      <c r="P635" s="50" t="s">
        <v>3183</v>
      </c>
      <c r="Q635" s="57">
        <v>400000</v>
      </c>
      <c r="R635" s="50" t="s">
        <v>828</v>
      </c>
    </row>
    <row r="636" spans="1:14" ht="12.75">
      <c r="A636" s="50" t="s">
        <v>71</v>
      </c>
      <c r="B636" s="3" t="s">
        <v>1469</v>
      </c>
      <c r="C636" s="50" t="str">
        <f t="shared" si="54"/>
        <v>ARB-Y6</v>
      </c>
      <c r="D636" s="50" t="str">
        <f>Ruth!$A$2</f>
        <v>Plum Island</v>
      </c>
      <c r="E636" s="97">
        <v>38322</v>
      </c>
      <c r="F636" s="97" t="s">
        <v>2798</v>
      </c>
      <c r="G636" s="50" t="str">
        <f t="shared" si="59"/>
        <v>Harper, Travis (ARB-Y6)</v>
      </c>
      <c r="H636" s="95">
        <f t="shared" si="55"/>
      </c>
      <c r="I636" s="95">
        <f t="shared" si="56"/>
      </c>
      <c r="J636" s="95">
        <f t="shared" si="57"/>
      </c>
      <c r="K636" s="95">
        <f t="shared" si="58"/>
      </c>
      <c r="L636" s="50" t="s">
        <v>827</v>
      </c>
      <c r="M636" s="57">
        <v>1400000</v>
      </c>
      <c r="N636" s="50" t="s">
        <v>710</v>
      </c>
    </row>
    <row r="637" spans="1:15" ht="12.75">
      <c r="A637" s="50" t="s">
        <v>1257</v>
      </c>
      <c r="B637" s="3" t="s">
        <v>135</v>
      </c>
      <c r="C637" s="50" t="str">
        <f t="shared" si="54"/>
        <v>MM</v>
      </c>
      <c r="D637" s="50" t="str">
        <f>Aaron!$U$2</f>
        <v>Lafontaine Park</v>
      </c>
      <c r="E637" s="97">
        <v>37653</v>
      </c>
      <c r="F637" s="97" t="s">
        <v>928</v>
      </c>
      <c r="G637" s="50" t="str">
        <f t="shared" si="59"/>
        <v>Harris, Brendan (MM)</v>
      </c>
      <c r="H637" s="95">
        <f t="shared" si="55"/>
        <v>100000</v>
      </c>
      <c r="I637" s="95">
        <f t="shared" si="56"/>
      </c>
      <c r="J637" s="95">
        <f t="shared" si="57"/>
      </c>
      <c r="K637" s="95">
        <f t="shared" si="58"/>
      </c>
      <c r="L637" s="50" t="s">
        <v>3180</v>
      </c>
      <c r="M637" s="95">
        <v>100000</v>
      </c>
      <c r="N637" s="50" t="s">
        <v>3180</v>
      </c>
      <c r="O637" s="95">
        <v>100000</v>
      </c>
    </row>
    <row r="638" spans="1:14" ht="12.75">
      <c r="A638" s="50" t="s">
        <v>184</v>
      </c>
      <c r="B638" s="3" t="s">
        <v>135</v>
      </c>
      <c r="C638" s="50" t="str">
        <f t="shared" si="54"/>
        <v>free agent</v>
      </c>
      <c r="G638" s="50" t="str">
        <f t="shared" si="59"/>
        <v>Harris, Lenny (free agent)</v>
      </c>
      <c r="H638" s="95">
        <f t="shared" si="55"/>
      </c>
      <c r="I638" s="95">
        <f t="shared" si="56"/>
      </c>
      <c r="J638" s="95">
        <f t="shared" si="57"/>
      </c>
      <c r="K638" s="95">
        <f t="shared" si="58"/>
      </c>
      <c r="L638" s="50" t="s">
        <v>1509</v>
      </c>
      <c r="N638" s="50" t="s">
        <v>1509</v>
      </c>
    </row>
    <row r="639" spans="1:14" ht="12.75">
      <c r="A639" s="50" t="s">
        <v>1776</v>
      </c>
      <c r="B639" s="3" t="s">
        <v>135</v>
      </c>
      <c r="C639" s="50" t="str">
        <f t="shared" si="54"/>
        <v>ARB-Y4</v>
      </c>
      <c r="D639" s="50" t="str">
        <f>Aaron!$F$2</f>
        <v>Buckeye</v>
      </c>
      <c r="E639" s="97">
        <v>37653</v>
      </c>
      <c r="F639" s="97" t="s">
        <v>928</v>
      </c>
      <c r="G639" s="50" t="str">
        <f t="shared" si="59"/>
        <v>Harris, Willie (ARB-Y4)</v>
      </c>
      <c r="H639" s="95">
        <f t="shared" si="55"/>
      </c>
      <c r="I639" s="95">
        <f t="shared" si="56"/>
      </c>
      <c r="J639" s="95">
        <f t="shared" si="57"/>
      </c>
      <c r="K639" s="95">
        <f t="shared" si="58"/>
      </c>
      <c r="L639" s="50" t="s">
        <v>3183</v>
      </c>
      <c r="M639" s="57">
        <v>400000</v>
      </c>
      <c r="N639" s="50" t="s">
        <v>828</v>
      </c>
    </row>
    <row r="640" spans="1:14" ht="12.75">
      <c r="A640" s="106" t="s">
        <v>761</v>
      </c>
      <c r="B640" s="3" t="s">
        <v>135</v>
      </c>
      <c r="C640" s="50" t="str">
        <f t="shared" si="54"/>
        <v>free agent</v>
      </c>
      <c r="E640" s="105"/>
      <c r="F640" s="105"/>
      <c r="G640" s="50" t="str">
        <f t="shared" si="59"/>
        <v>Hart, Bo (free agent)</v>
      </c>
      <c r="H640" s="95">
        <f t="shared" si="55"/>
      </c>
      <c r="I640" s="95">
        <f t="shared" si="56"/>
      </c>
      <c r="J640" s="95">
        <f t="shared" si="57"/>
      </c>
      <c r="K640" s="95">
        <f t="shared" si="58"/>
      </c>
      <c r="L640" s="50" t="s">
        <v>1509</v>
      </c>
      <c r="N640" s="50" t="s">
        <v>1509</v>
      </c>
    </row>
    <row r="641" spans="1:15" ht="12.75">
      <c r="A641" s="50" t="s">
        <v>2059</v>
      </c>
      <c r="B641" s="3" t="s">
        <v>135</v>
      </c>
      <c r="C641" s="50" t="str">
        <f t="shared" si="54"/>
        <v>MM</v>
      </c>
      <c r="D641" s="50" t="str">
        <f>Cobb!$F$2</f>
        <v>Greenville</v>
      </c>
      <c r="E641" s="97">
        <v>37956</v>
      </c>
      <c r="F641" s="97" t="s">
        <v>1015</v>
      </c>
      <c r="G641" s="50" t="str">
        <f t="shared" si="59"/>
        <v>Hart, Corey (MM)</v>
      </c>
      <c r="H641" s="95">
        <f t="shared" si="55"/>
        <v>100000</v>
      </c>
      <c r="I641" s="95">
        <f t="shared" si="56"/>
      </c>
      <c r="J641" s="95">
        <f t="shared" si="57"/>
      </c>
      <c r="K641" s="95">
        <f t="shared" si="58"/>
      </c>
      <c r="L641" s="50" t="s">
        <v>3180</v>
      </c>
      <c r="M641" s="95">
        <v>100000</v>
      </c>
      <c r="N641" s="50" t="s">
        <v>3180</v>
      </c>
      <c r="O641" s="95">
        <v>100000</v>
      </c>
    </row>
    <row r="642" spans="1:16" ht="12.75">
      <c r="A642" s="50" t="s">
        <v>1790</v>
      </c>
      <c r="B642" s="3" t="s">
        <v>135</v>
      </c>
      <c r="C642" s="50" t="str">
        <f t="shared" si="54"/>
        <v>Y3</v>
      </c>
      <c r="D642" s="50" t="str">
        <f>Ruth!$U$2</f>
        <v>Exeter</v>
      </c>
      <c r="E642" s="97">
        <v>37653</v>
      </c>
      <c r="F642" s="97" t="s">
        <v>928</v>
      </c>
      <c r="G642" s="50" t="str">
        <f t="shared" si="59"/>
        <v>Harvey, Ken (Y3)</v>
      </c>
      <c r="H642" s="95">
        <f t="shared" si="55"/>
        <v>400000</v>
      </c>
      <c r="I642" s="95">
        <f t="shared" si="56"/>
      </c>
      <c r="J642" s="95">
        <f t="shared" si="57"/>
      </c>
      <c r="K642" s="95">
        <f t="shared" si="58"/>
      </c>
      <c r="L642" s="50" t="s">
        <v>3182</v>
      </c>
      <c r="M642" s="57">
        <v>300000</v>
      </c>
      <c r="N642" s="50" t="s">
        <v>3183</v>
      </c>
      <c r="O642" s="57">
        <v>400000</v>
      </c>
      <c r="P642" s="50" t="s">
        <v>828</v>
      </c>
    </row>
    <row r="643" spans="1:14" ht="12.75">
      <c r="A643" s="106" t="s">
        <v>2177</v>
      </c>
      <c r="B643" s="3" t="s">
        <v>1471</v>
      </c>
      <c r="C643" s="50" t="str">
        <f aca="true" t="shared" si="60" ref="C643:C706">$N643</f>
        <v>min</v>
      </c>
      <c r="D643" s="50" t="str">
        <f>Mays!$F$2</f>
        <v>Mansfield</v>
      </c>
      <c r="E643" s="97">
        <v>38200</v>
      </c>
      <c r="F643" s="97" t="s">
        <v>3001</v>
      </c>
      <c r="G643" s="50" t="str">
        <f t="shared" si="59"/>
        <v>Harvey, Ryan (min)</v>
      </c>
      <c r="H643" s="95">
        <f aca="true" t="shared" si="61" ref="H643:H706">IF(ISBLANK($O643),"",$O643)</f>
      </c>
      <c r="I643" s="95">
        <f aca="true" t="shared" si="62" ref="I643:I706">IF(ISBLANK($Q643),"",$Q643)</f>
      </c>
      <c r="J643" s="95">
        <f aca="true" t="shared" si="63" ref="J643:J706">IF(ISBLANK($S643),"",$S643)</f>
      </c>
      <c r="K643" s="95">
        <f aca="true" t="shared" si="64" ref="K643:K706">IF(ISBLANK($U643),"",$U643)</f>
      </c>
      <c r="L643" s="50" t="s">
        <v>3060</v>
      </c>
      <c r="N643" s="50" t="s">
        <v>3060</v>
      </c>
    </row>
    <row r="644" spans="1:18" ht="12.75">
      <c r="A644" s="50" t="s">
        <v>935</v>
      </c>
      <c r="B644" s="3" t="s">
        <v>1469</v>
      </c>
      <c r="C644" s="50" t="str">
        <f t="shared" si="60"/>
        <v>Y2</v>
      </c>
      <c r="D644" s="50" t="str">
        <f>Ruth!$Z$2</f>
        <v>Williamsburg</v>
      </c>
      <c r="E644" s="97">
        <v>38139</v>
      </c>
      <c r="F644" s="97" t="s">
        <v>774</v>
      </c>
      <c r="G644" s="50" t="str">
        <f t="shared" si="59"/>
        <v>Harville, Chad (Y2)</v>
      </c>
      <c r="H644" s="95">
        <f t="shared" si="61"/>
        <v>300000</v>
      </c>
      <c r="I644" s="95">
        <f t="shared" si="62"/>
        <v>400000</v>
      </c>
      <c r="J644" s="95">
        <f t="shared" si="63"/>
      </c>
      <c r="K644" s="95">
        <f t="shared" si="64"/>
      </c>
      <c r="L644" s="50" t="s">
        <v>3181</v>
      </c>
      <c r="M644" s="57">
        <v>200000</v>
      </c>
      <c r="N644" s="50" t="s">
        <v>3182</v>
      </c>
      <c r="O644" s="57">
        <v>300000</v>
      </c>
      <c r="P644" s="50" t="s">
        <v>3183</v>
      </c>
      <c r="Q644" s="57">
        <v>400000</v>
      </c>
      <c r="R644" s="50" t="s">
        <v>828</v>
      </c>
    </row>
    <row r="645" spans="1:14" ht="12.75">
      <c r="A645" s="50" t="s">
        <v>2389</v>
      </c>
      <c r="B645" s="3" t="s">
        <v>1469</v>
      </c>
      <c r="C645" s="50" t="str">
        <f t="shared" si="60"/>
        <v>free agent</v>
      </c>
      <c r="G645" s="50" t="str">
        <f t="shared" si="59"/>
        <v>Hasegawa, Shigetoshi (free agent)</v>
      </c>
      <c r="H645" s="95">
        <f t="shared" si="61"/>
      </c>
      <c r="I645" s="95">
        <f t="shared" si="62"/>
      </c>
      <c r="J645" s="95">
        <f t="shared" si="63"/>
      </c>
      <c r="K645" s="95">
        <f t="shared" si="64"/>
      </c>
      <c r="L645" s="50" t="s">
        <v>1384</v>
      </c>
      <c r="M645" s="95">
        <v>1900000</v>
      </c>
      <c r="N645" s="50" t="s">
        <v>1509</v>
      </c>
    </row>
    <row r="646" spans="1:14" ht="12.75">
      <c r="A646" s="50" t="s">
        <v>1371</v>
      </c>
      <c r="B646" s="3" t="s">
        <v>135</v>
      </c>
      <c r="C646" s="50" t="str">
        <f t="shared" si="60"/>
        <v>free agent</v>
      </c>
      <c r="G646" s="50" t="str">
        <f t="shared" si="59"/>
        <v>Haselman, Bill (free agent)</v>
      </c>
      <c r="H646" s="95">
        <f t="shared" si="61"/>
      </c>
      <c r="I646" s="95">
        <f t="shared" si="62"/>
      </c>
      <c r="J646" s="95">
        <f t="shared" si="63"/>
      </c>
      <c r="K646" s="95">
        <f t="shared" si="64"/>
      </c>
      <c r="L646" s="50" t="s">
        <v>1509</v>
      </c>
      <c r="N646" s="50" t="s">
        <v>1509</v>
      </c>
    </row>
    <row r="647" spans="1:18" ht="12.75">
      <c r="A647" s="50" t="s">
        <v>2455</v>
      </c>
      <c r="B647" s="3" t="s">
        <v>135</v>
      </c>
      <c r="C647" s="50" t="str">
        <f t="shared" si="60"/>
        <v>2,F3-4.5M</v>
      </c>
      <c r="D647" s="50" t="str">
        <f>Cobb!$U$2</f>
        <v>Santa Barbara</v>
      </c>
      <c r="E647" s="97">
        <v>38323</v>
      </c>
      <c r="F647" s="97" t="s">
        <v>948</v>
      </c>
      <c r="G647" s="50" t="str">
        <f t="shared" si="59"/>
        <v>Hatteberg, Scott (2,F3-4.5M)</v>
      </c>
      <c r="H647" s="95">
        <f t="shared" si="61"/>
        <v>1500000</v>
      </c>
      <c r="I647" s="95">
        <f t="shared" si="62"/>
        <v>1500000</v>
      </c>
      <c r="J647" s="95">
        <f t="shared" si="63"/>
      </c>
      <c r="K647" s="95">
        <f t="shared" si="64"/>
      </c>
      <c r="L647" s="50" t="s">
        <v>1416</v>
      </c>
      <c r="M647" s="57">
        <v>1500000</v>
      </c>
      <c r="N647" s="50" t="s">
        <v>1418</v>
      </c>
      <c r="O647" s="57">
        <v>1500000</v>
      </c>
      <c r="P647" s="50" t="s">
        <v>1417</v>
      </c>
      <c r="Q647" s="57">
        <v>1500000</v>
      </c>
      <c r="R647" s="50" t="s">
        <v>1509</v>
      </c>
    </row>
    <row r="648" spans="1:18" ht="12.75">
      <c r="A648" s="50" t="s">
        <v>3029</v>
      </c>
      <c r="B648" s="3" t="s">
        <v>1469</v>
      </c>
      <c r="C648" s="50" t="str">
        <f t="shared" si="60"/>
        <v>2,F3-8.5M</v>
      </c>
      <c r="D648" s="50" t="str">
        <f>Aaron!$A$2</f>
        <v>Annadale</v>
      </c>
      <c r="E648" s="97">
        <v>38565</v>
      </c>
      <c r="F648" s="97" t="s">
        <v>808</v>
      </c>
      <c r="G648" s="50" t="str">
        <f t="shared" si="59"/>
        <v>Hawkins, Latroy (2,F3-8.5M)</v>
      </c>
      <c r="H648" s="95">
        <f t="shared" si="61"/>
        <v>2833333</v>
      </c>
      <c r="I648" s="95">
        <f t="shared" si="62"/>
        <v>2833333</v>
      </c>
      <c r="J648" s="95">
        <f t="shared" si="63"/>
      </c>
      <c r="K648" s="95">
        <f t="shared" si="64"/>
      </c>
      <c r="L648" s="50" t="s">
        <v>2959</v>
      </c>
      <c r="M648" s="57">
        <v>2833334</v>
      </c>
      <c r="N648" s="50" t="s">
        <v>2961</v>
      </c>
      <c r="O648" s="57">
        <v>2833333</v>
      </c>
      <c r="P648" s="50" t="s">
        <v>2960</v>
      </c>
      <c r="Q648" s="57">
        <v>2833333</v>
      </c>
      <c r="R648" s="50" t="s">
        <v>1509</v>
      </c>
    </row>
    <row r="649" spans="1:14" ht="12.75">
      <c r="A649" s="50" t="s">
        <v>1217</v>
      </c>
      <c r="B649" s="3" t="s">
        <v>1471</v>
      </c>
      <c r="C649" s="50" t="str">
        <f t="shared" si="60"/>
        <v>min</v>
      </c>
      <c r="D649" s="50" t="str">
        <f>Aaron!$A$2</f>
        <v>Annadale</v>
      </c>
      <c r="E649" s="97">
        <v>38384</v>
      </c>
      <c r="F649" s="97" t="s">
        <v>2671</v>
      </c>
      <c r="G649" s="50" t="str">
        <f t="shared" si="59"/>
        <v>Hawksworth, Blake (min)</v>
      </c>
      <c r="H649" s="95">
        <f t="shared" si="61"/>
      </c>
      <c r="I649" s="95">
        <f t="shared" si="62"/>
      </c>
      <c r="J649" s="95">
        <f t="shared" si="63"/>
      </c>
      <c r="K649" s="95">
        <f t="shared" si="64"/>
      </c>
      <c r="L649" s="50" t="s">
        <v>3060</v>
      </c>
      <c r="N649" s="50" t="s">
        <v>3060</v>
      </c>
    </row>
    <row r="650" spans="1:18" ht="12.75">
      <c r="A650" s="50" t="s">
        <v>1369</v>
      </c>
      <c r="B650" s="3" t="s">
        <v>135</v>
      </c>
      <c r="C650" s="50" t="str">
        <f t="shared" si="60"/>
        <v>Y2</v>
      </c>
      <c r="D650" s="50" t="str">
        <f>Cobb!$K$2</f>
        <v>Rivendell</v>
      </c>
      <c r="E650" s="97">
        <v>38384</v>
      </c>
      <c r="F650" s="97" t="s">
        <v>2671</v>
      </c>
      <c r="G650" s="50" t="str">
        <f t="shared" si="59"/>
        <v>Hawpe, Brad (Y2)</v>
      </c>
      <c r="H650" s="95">
        <f t="shared" si="61"/>
        <v>300000</v>
      </c>
      <c r="I650" s="95">
        <f t="shared" si="62"/>
        <v>400000</v>
      </c>
      <c r="J650" s="95">
        <f t="shared" si="63"/>
      </c>
      <c r="K650" s="95">
        <f t="shared" si="64"/>
      </c>
      <c r="L650" s="50" t="s">
        <v>3181</v>
      </c>
      <c r="M650" s="57">
        <v>200000</v>
      </c>
      <c r="N650" s="50" t="s">
        <v>3182</v>
      </c>
      <c r="O650" s="57">
        <v>300000</v>
      </c>
      <c r="P650" s="50" t="s">
        <v>3183</v>
      </c>
      <c r="Q650" s="57">
        <v>400000</v>
      </c>
      <c r="R650" s="50" t="s">
        <v>828</v>
      </c>
    </row>
    <row r="651" spans="1:14" ht="12.75">
      <c r="A651" s="50" t="s">
        <v>1341</v>
      </c>
      <c r="B651" s="3" t="s">
        <v>1469</v>
      </c>
      <c r="C651" s="50" t="str">
        <f t="shared" si="60"/>
        <v>free agent</v>
      </c>
      <c r="G651" s="50" t="str">
        <f t="shared" si="59"/>
        <v>Haynes, Jimmy (free agent)</v>
      </c>
      <c r="H651" s="95">
        <f t="shared" si="61"/>
      </c>
      <c r="I651" s="95">
        <f t="shared" si="62"/>
      </c>
      <c r="J651" s="95">
        <f t="shared" si="63"/>
      </c>
      <c r="K651" s="95">
        <f t="shared" si="64"/>
      </c>
      <c r="L651" s="50" t="s">
        <v>1509</v>
      </c>
      <c r="N651" s="50" t="s">
        <v>1509</v>
      </c>
    </row>
    <row r="652" spans="1:16" ht="12.75">
      <c r="A652" s="50" t="s">
        <v>988</v>
      </c>
      <c r="B652" s="3" t="s">
        <v>1469</v>
      </c>
      <c r="C652" s="50" t="str">
        <f t="shared" si="60"/>
        <v>Y3</v>
      </c>
      <c r="D652" s="50" t="str">
        <f>Ruth!$F$2</f>
        <v>Gotham City</v>
      </c>
      <c r="E652" s="97">
        <v>37653</v>
      </c>
      <c r="F652" s="97" t="s">
        <v>928</v>
      </c>
      <c r="G652" s="50" t="str">
        <f t="shared" si="59"/>
        <v>Heilman, Aaron (Y3)</v>
      </c>
      <c r="H652" s="95">
        <f t="shared" si="61"/>
        <v>400000</v>
      </c>
      <c r="I652" s="95">
        <f t="shared" si="62"/>
      </c>
      <c r="J652" s="95">
        <f t="shared" si="63"/>
      </c>
      <c r="K652" s="95">
        <f t="shared" si="64"/>
      </c>
      <c r="L652" s="50" t="s">
        <v>3182</v>
      </c>
      <c r="M652" s="57">
        <v>300000</v>
      </c>
      <c r="N652" s="50" t="s">
        <v>3183</v>
      </c>
      <c r="O652" s="57">
        <v>400000</v>
      </c>
      <c r="P652" s="50" t="s">
        <v>828</v>
      </c>
    </row>
    <row r="653" spans="1:14" ht="12.75">
      <c r="A653" s="50" t="s">
        <v>907</v>
      </c>
      <c r="B653" s="3" t="s">
        <v>1469</v>
      </c>
      <c r="C653" s="50" t="str">
        <f t="shared" si="60"/>
        <v>free agent</v>
      </c>
      <c r="G653" s="50" t="str">
        <f t="shared" si="59"/>
        <v>Helling, Rick (free agent)</v>
      </c>
      <c r="H653" s="95">
        <f t="shared" si="61"/>
      </c>
      <c r="I653" s="95">
        <f t="shared" si="62"/>
      </c>
      <c r="J653" s="95">
        <f t="shared" si="63"/>
      </c>
      <c r="K653" s="95">
        <f t="shared" si="64"/>
      </c>
      <c r="L653" s="50" t="s">
        <v>1509</v>
      </c>
      <c r="N653" s="50" t="s">
        <v>1509</v>
      </c>
    </row>
    <row r="654" spans="1:14" ht="12.75">
      <c r="A654" s="50" t="s">
        <v>2273</v>
      </c>
      <c r="B654" s="3" t="s">
        <v>135</v>
      </c>
      <c r="C654" s="50" t="str">
        <f t="shared" si="60"/>
        <v>ARB-Y5</v>
      </c>
      <c r="D654" s="50" t="str">
        <f>Cobb!$U$2</f>
        <v>Santa Barbara</v>
      </c>
      <c r="E654" s="97">
        <v>38473</v>
      </c>
      <c r="F654" s="97" t="s">
        <v>1755</v>
      </c>
      <c r="G654" s="50" t="str">
        <f t="shared" si="59"/>
        <v>Helms, Wes (ARB-Y5)</v>
      </c>
      <c r="H654" s="95">
        <f t="shared" si="61"/>
      </c>
      <c r="I654" s="95">
        <f t="shared" si="62"/>
      </c>
      <c r="J654" s="95">
        <f t="shared" si="63"/>
      </c>
      <c r="K654" s="95">
        <f t="shared" si="64"/>
      </c>
      <c r="L654" s="50" t="s">
        <v>2311</v>
      </c>
      <c r="M654" s="57">
        <v>600000</v>
      </c>
      <c r="N654" s="50" t="s">
        <v>709</v>
      </c>
    </row>
    <row r="655" spans="1:18" ht="12.75">
      <c r="A655" s="50" t="s">
        <v>644</v>
      </c>
      <c r="B655" s="3" t="s">
        <v>135</v>
      </c>
      <c r="C655" s="50" t="str">
        <f t="shared" si="60"/>
        <v>4,I5-35M</v>
      </c>
      <c r="D655" s="50" t="str">
        <f>Mays!$K$2</f>
        <v>Maryland</v>
      </c>
      <c r="E655" s="97">
        <v>37653</v>
      </c>
      <c r="F655" s="97" t="s">
        <v>928</v>
      </c>
      <c r="G655" s="50" t="str">
        <f t="shared" si="59"/>
        <v>Helton, Todd (4,I5-35M)</v>
      </c>
      <c r="H655" s="95">
        <f t="shared" si="61"/>
        <v>7000000</v>
      </c>
      <c r="I655" s="95">
        <f t="shared" si="62"/>
        <v>7000000</v>
      </c>
      <c r="J655" s="95">
        <f t="shared" si="63"/>
      </c>
      <c r="K655" s="95">
        <f t="shared" si="64"/>
      </c>
      <c r="L655" s="50" t="s">
        <v>902</v>
      </c>
      <c r="M655" s="95">
        <v>7000000</v>
      </c>
      <c r="N655" s="50" t="s">
        <v>2882</v>
      </c>
      <c r="O655" s="95">
        <v>7000000</v>
      </c>
      <c r="P655" s="50" t="s">
        <v>2883</v>
      </c>
      <c r="Q655" s="95">
        <v>7000000</v>
      </c>
      <c r="R655" s="50" t="s">
        <v>1509</v>
      </c>
    </row>
    <row r="656" spans="1:14" ht="12.75">
      <c r="A656" s="50" t="s">
        <v>779</v>
      </c>
      <c r="B656" s="3" t="s">
        <v>135</v>
      </c>
      <c r="C656" s="50" t="str">
        <f t="shared" si="60"/>
        <v>free agent</v>
      </c>
      <c r="G656" s="50" t="str">
        <f t="shared" si="59"/>
        <v>Henderson, Rickey (free agent)</v>
      </c>
      <c r="H656" s="95">
        <f t="shared" si="61"/>
      </c>
      <c r="I656" s="95">
        <f t="shared" si="62"/>
      </c>
      <c r="J656" s="95">
        <f t="shared" si="63"/>
      </c>
      <c r="K656" s="95">
        <f t="shared" si="64"/>
      </c>
      <c r="L656" s="50" t="s">
        <v>1509</v>
      </c>
      <c r="N656" s="50" t="s">
        <v>1509</v>
      </c>
    </row>
    <row r="657" spans="1:18" ht="12.75">
      <c r="A657" s="50" t="s">
        <v>1865</v>
      </c>
      <c r="B657" s="3" t="s">
        <v>1469</v>
      </c>
      <c r="C657" s="50" t="str">
        <f t="shared" si="60"/>
        <v>Y2</v>
      </c>
      <c r="D657" s="50" t="str">
        <f>Aaron!$Z$2</f>
        <v>Port Richey</v>
      </c>
      <c r="E657" s="97">
        <v>37653</v>
      </c>
      <c r="F657" s="97" t="s">
        <v>928</v>
      </c>
      <c r="G657" s="50" t="str">
        <f aca="true" t="shared" si="65" ref="G657:G720">CONCATENATE(A657," (",C657,")")</f>
        <v>Hendrickson, Ben (Y2)</v>
      </c>
      <c r="H657" s="95">
        <f t="shared" si="61"/>
        <v>300000</v>
      </c>
      <c r="I657" s="95">
        <f t="shared" si="62"/>
        <v>400000</v>
      </c>
      <c r="J657" s="95">
        <f t="shared" si="63"/>
      </c>
      <c r="K657" s="95">
        <f t="shared" si="64"/>
      </c>
      <c r="L657" s="50" t="s">
        <v>3181</v>
      </c>
      <c r="M657" s="57">
        <v>200000</v>
      </c>
      <c r="N657" s="50" t="s">
        <v>3182</v>
      </c>
      <c r="O657" s="57">
        <v>300000</v>
      </c>
      <c r="P657" s="50" t="s">
        <v>3183</v>
      </c>
      <c r="Q657" s="57">
        <v>400000</v>
      </c>
      <c r="R657" s="50" t="s">
        <v>828</v>
      </c>
    </row>
    <row r="658" spans="1:14" ht="12.75">
      <c r="A658" s="50" t="s">
        <v>1535</v>
      </c>
      <c r="B658" s="3" t="s">
        <v>1469</v>
      </c>
      <c r="C658" s="50" t="str">
        <f t="shared" si="60"/>
        <v>ARB-Y4</v>
      </c>
      <c r="D658" s="50" t="str">
        <f>Mays!$Z$2</f>
        <v>West Oakland</v>
      </c>
      <c r="E658" s="97">
        <v>37653</v>
      </c>
      <c r="F658" s="97" t="s">
        <v>928</v>
      </c>
      <c r="G658" s="50" t="str">
        <f t="shared" si="65"/>
        <v>Hendrickson, Mark (ARB-Y4)</v>
      </c>
      <c r="H658" s="95">
        <f t="shared" si="61"/>
      </c>
      <c r="I658" s="95">
        <f t="shared" si="62"/>
      </c>
      <c r="J658" s="95">
        <f t="shared" si="63"/>
      </c>
      <c r="K658" s="95">
        <f t="shared" si="64"/>
      </c>
      <c r="L658" s="50" t="s">
        <v>3183</v>
      </c>
      <c r="M658" s="57">
        <v>400000</v>
      </c>
      <c r="N658" s="50" t="s">
        <v>828</v>
      </c>
    </row>
    <row r="659" spans="1:18" ht="12.75">
      <c r="A659" s="50" t="s">
        <v>1427</v>
      </c>
      <c r="B659" s="3" t="s">
        <v>1469</v>
      </c>
      <c r="C659" s="50" t="str">
        <f t="shared" si="60"/>
        <v>Y2</v>
      </c>
      <c r="D659" s="50" t="str">
        <f>Mays!$A$2</f>
        <v>Aspen</v>
      </c>
      <c r="E659" s="97">
        <v>38504</v>
      </c>
      <c r="F659" s="97" t="s">
        <v>2949</v>
      </c>
      <c r="G659" s="50" t="str">
        <f t="shared" si="65"/>
        <v>Hennessey, Brad (Y2)</v>
      </c>
      <c r="H659" s="95">
        <f t="shared" si="61"/>
        <v>300000</v>
      </c>
      <c r="I659" s="95">
        <f t="shared" si="62"/>
        <v>400000</v>
      </c>
      <c r="J659" s="95">
        <f t="shared" si="63"/>
      </c>
      <c r="K659" s="95">
        <f t="shared" si="64"/>
      </c>
      <c r="L659" s="50" t="s">
        <v>3181</v>
      </c>
      <c r="M659" s="57">
        <v>200000</v>
      </c>
      <c r="N659" s="50" t="s">
        <v>3182</v>
      </c>
      <c r="O659" s="57">
        <v>300000</v>
      </c>
      <c r="P659" s="50" t="s">
        <v>3183</v>
      </c>
      <c r="Q659" s="57">
        <v>400000</v>
      </c>
      <c r="R659" s="50" t="s">
        <v>828</v>
      </c>
    </row>
    <row r="660" spans="1:14" ht="12.75">
      <c r="A660" s="50" t="s">
        <v>1933</v>
      </c>
      <c r="B660" s="3" t="s">
        <v>1469</v>
      </c>
      <c r="C660" s="50" t="str">
        <f t="shared" si="60"/>
        <v>free agent</v>
      </c>
      <c r="G660" s="50" t="str">
        <f t="shared" si="65"/>
        <v>Hentgen, Pat (free agent)</v>
      </c>
      <c r="H660" s="95">
        <f t="shared" si="61"/>
      </c>
      <c r="I660" s="95">
        <f t="shared" si="62"/>
      </c>
      <c r="J660" s="95">
        <f t="shared" si="63"/>
      </c>
      <c r="K660" s="95">
        <f t="shared" si="64"/>
      </c>
      <c r="L660" s="50" t="s">
        <v>67</v>
      </c>
      <c r="M660" s="95">
        <v>333333</v>
      </c>
      <c r="N660" s="50" t="s">
        <v>1509</v>
      </c>
    </row>
    <row r="661" spans="1:14" ht="12.75">
      <c r="A661" s="50" t="s">
        <v>2393</v>
      </c>
      <c r="B661" s="3" t="s">
        <v>1469</v>
      </c>
      <c r="C661" s="50" t="str">
        <f t="shared" si="60"/>
        <v>free agent</v>
      </c>
      <c r="G661" s="50" t="str">
        <f t="shared" si="65"/>
        <v>Heredia, Felix (free agent)</v>
      </c>
      <c r="H661" s="95">
        <f t="shared" si="61"/>
      </c>
      <c r="I661" s="95">
        <f t="shared" si="62"/>
      </c>
      <c r="J661" s="95">
        <f t="shared" si="63"/>
      </c>
      <c r="K661" s="95">
        <f t="shared" si="64"/>
      </c>
      <c r="L661" s="50" t="s">
        <v>1404</v>
      </c>
      <c r="M661" s="95">
        <v>1250000</v>
      </c>
      <c r="N661" s="50" t="s">
        <v>1509</v>
      </c>
    </row>
    <row r="662" spans="1:14" ht="12.75">
      <c r="A662" s="50" t="s">
        <v>72</v>
      </c>
      <c r="B662" s="3" t="s">
        <v>1469</v>
      </c>
      <c r="C662" s="50" t="str">
        <f t="shared" si="60"/>
        <v>free agent</v>
      </c>
      <c r="G662" s="50" t="str">
        <f t="shared" si="65"/>
        <v>Herges, Matt (free agent)</v>
      </c>
      <c r="H662" s="95">
        <f t="shared" si="61"/>
      </c>
      <c r="I662" s="95">
        <f t="shared" si="62"/>
      </c>
      <c r="J662" s="95">
        <f t="shared" si="63"/>
      </c>
      <c r="K662" s="95">
        <f t="shared" si="64"/>
      </c>
      <c r="L662" s="50" t="s">
        <v>2717</v>
      </c>
      <c r="M662" s="57">
        <v>400000</v>
      </c>
      <c r="N662" s="50" t="s">
        <v>1509</v>
      </c>
    </row>
    <row r="663" spans="1:14" ht="12.75">
      <c r="A663" s="50" t="s">
        <v>2486</v>
      </c>
      <c r="B663" s="3" t="s">
        <v>135</v>
      </c>
      <c r="C663" s="50" t="str">
        <f t="shared" si="60"/>
        <v>free agent</v>
      </c>
      <c r="G663" s="50" t="str">
        <f t="shared" si="65"/>
        <v>Hermansen, Chad (free agent)</v>
      </c>
      <c r="H663" s="95">
        <f t="shared" si="61"/>
      </c>
      <c r="I663" s="95">
        <f t="shared" si="62"/>
      </c>
      <c r="J663" s="95">
        <f t="shared" si="63"/>
      </c>
      <c r="K663" s="95">
        <f t="shared" si="64"/>
      </c>
      <c r="L663" s="50" t="s">
        <v>1509</v>
      </c>
      <c r="N663" s="50" t="s">
        <v>1509</v>
      </c>
    </row>
    <row r="664" spans="1:16" ht="12.75">
      <c r="A664" s="50" t="s">
        <v>1745</v>
      </c>
      <c r="B664" s="3" t="s">
        <v>1469</v>
      </c>
      <c r="C664" s="50" t="str">
        <f t="shared" si="60"/>
        <v>2,F2-3.24M</v>
      </c>
      <c r="D664" s="50" t="str">
        <f>Cobb!$P$2</f>
        <v>Baltimore</v>
      </c>
      <c r="E664" s="97">
        <v>38323</v>
      </c>
      <c r="F664" s="97" t="s">
        <v>948</v>
      </c>
      <c r="G664" s="50" t="str">
        <f t="shared" si="65"/>
        <v>Hermanson, Dustin (2,F2-3.24M)</v>
      </c>
      <c r="H664" s="95">
        <f t="shared" si="61"/>
        <v>1620000</v>
      </c>
      <c r="I664" s="95">
        <f t="shared" si="62"/>
      </c>
      <c r="J664" s="95">
        <f t="shared" si="63"/>
      </c>
      <c r="K664" s="95">
        <f t="shared" si="64"/>
      </c>
      <c r="L664" s="50" t="s">
        <v>2962</v>
      </c>
      <c r="M664" s="57">
        <v>1620000</v>
      </c>
      <c r="N664" s="50" t="s">
        <v>2963</v>
      </c>
      <c r="O664" s="57">
        <v>1620000</v>
      </c>
      <c r="P664" s="50" t="s">
        <v>1509</v>
      </c>
    </row>
    <row r="665" spans="1:15" ht="12.75">
      <c r="A665" s="50" t="s">
        <v>680</v>
      </c>
      <c r="B665" s="3" t="s">
        <v>135</v>
      </c>
      <c r="C665" s="50" t="str">
        <f t="shared" si="60"/>
        <v>MM</v>
      </c>
      <c r="D665" s="50" t="str">
        <f>Ruth!$Z$2</f>
        <v>Williamsburg</v>
      </c>
      <c r="E665" s="97">
        <v>37653</v>
      </c>
      <c r="F665" s="97" t="s">
        <v>928</v>
      </c>
      <c r="G665" s="50" t="str">
        <f t="shared" si="65"/>
        <v>Hermida, Jeremy (MM)</v>
      </c>
      <c r="H665" s="95">
        <f t="shared" si="61"/>
        <v>100000</v>
      </c>
      <c r="I665" s="95">
        <f t="shared" si="62"/>
      </c>
      <c r="J665" s="95">
        <f t="shared" si="63"/>
      </c>
      <c r="K665" s="95">
        <f t="shared" si="64"/>
      </c>
      <c r="L665" s="50" t="s">
        <v>3060</v>
      </c>
      <c r="N665" s="50" t="s">
        <v>3180</v>
      </c>
      <c r="O665" s="95">
        <v>100000</v>
      </c>
    </row>
    <row r="666" spans="1:14" ht="12.75">
      <c r="A666" s="50" t="s">
        <v>730</v>
      </c>
      <c r="B666" s="3" t="s">
        <v>1471</v>
      </c>
      <c r="C666" s="50" t="str">
        <f t="shared" si="60"/>
        <v>min</v>
      </c>
      <c r="D666" s="50" t="str">
        <f>Cobb!$A$2</f>
        <v>Silver</v>
      </c>
      <c r="E666" s="97">
        <v>38412</v>
      </c>
      <c r="F666" s="97" t="s">
        <v>2983</v>
      </c>
      <c r="G666" s="50" t="str">
        <f t="shared" si="65"/>
        <v>Hernandez, Buddy (min)</v>
      </c>
      <c r="H666" s="95">
        <f t="shared" si="61"/>
      </c>
      <c r="I666" s="95">
        <f t="shared" si="62"/>
      </c>
      <c r="J666" s="95">
        <f t="shared" si="63"/>
      </c>
      <c r="K666" s="95">
        <f t="shared" si="64"/>
      </c>
      <c r="L666" s="50" t="s">
        <v>3060</v>
      </c>
      <c r="N666" s="50" t="s">
        <v>3060</v>
      </c>
    </row>
    <row r="667" spans="1:18" ht="12.75">
      <c r="A667" s="50" t="s">
        <v>1536</v>
      </c>
      <c r="B667" s="3" t="s">
        <v>1469</v>
      </c>
      <c r="C667" s="50" t="str">
        <f t="shared" si="60"/>
        <v>3,F4-4M</v>
      </c>
      <c r="D667" s="50" t="str">
        <f>Mays!$U$2</f>
        <v>Torrington</v>
      </c>
      <c r="E667" s="97">
        <v>37926</v>
      </c>
      <c r="F667" s="97" t="s">
        <v>1286</v>
      </c>
      <c r="G667" s="50" t="str">
        <f t="shared" si="65"/>
        <v>Hernandez, Carlos (3,F4-4M)</v>
      </c>
      <c r="H667" s="95">
        <f t="shared" si="61"/>
        <v>1000000</v>
      </c>
      <c r="I667" s="95">
        <f t="shared" si="62"/>
        <v>1000000</v>
      </c>
      <c r="J667" s="95">
        <f t="shared" si="63"/>
      </c>
      <c r="K667" s="95">
        <f t="shared" si="64"/>
      </c>
      <c r="L667" s="50" t="s">
        <v>2019</v>
      </c>
      <c r="M667" s="57">
        <v>1000000</v>
      </c>
      <c r="N667" s="50" t="s">
        <v>2020</v>
      </c>
      <c r="O667" s="57">
        <v>1000000</v>
      </c>
      <c r="P667" s="50" t="s">
        <v>2021</v>
      </c>
      <c r="Q667" s="57">
        <v>1000000</v>
      </c>
      <c r="R667" s="50" t="s">
        <v>1509</v>
      </c>
    </row>
    <row r="668" spans="1:20" ht="12.75">
      <c r="A668" s="106" t="s">
        <v>1782</v>
      </c>
      <c r="B668" s="3" t="s">
        <v>1469</v>
      </c>
      <c r="C668" s="50" t="str">
        <f t="shared" si="60"/>
        <v>Y1</v>
      </c>
      <c r="D668" s="50" t="str">
        <f>Ruth!$A$2</f>
        <v>Plum Island</v>
      </c>
      <c r="E668" s="97">
        <v>38261</v>
      </c>
      <c r="F668" s="97" t="s">
        <v>2239</v>
      </c>
      <c r="G668" s="50" t="str">
        <f t="shared" si="65"/>
        <v>Hernandez, Felix (Y1)</v>
      </c>
      <c r="H668" s="95">
        <f t="shared" si="61"/>
        <v>200000</v>
      </c>
      <c r="I668" s="95">
        <f t="shared" si="62"/>
        <v>300000</v>
      </c>
      <c r="J668" s="95">
        <f t="shared" si="63"/>
        <v>400000</v>
      </c>
      <c r="K668" s="95">
        <f t="shared" si="64"/>
      </c>
      <c r="L668" s="50" t="s">
        <v>3060</v>
      </c>
      <c r="N668" s="50" t="s">
        <v>3181</v>
      </c>
      <c r="O668" s="57">
        <v>200000</v>
      </c>
      <c r="P668" s="50" t="s">
        <v>3182</v>
      </c>
      <c r="Q668" s="57">
        <v>300000</v>
      </c>
      <c r="R668" s="50" t="s">
        <v>3183</v>
      </c>
      <c r="S668" s="57">
        <v>400000</v>
      </c>
      <c r="T668" s="50" t="s">
        <v>828</v>
      </c>
    </row>
    <row r="669" spans="1:14" ht="12.75">
      <c r="A669" s="50" t="s">
        <v>2659</v>
      </c>
      <c r="B669" s="3" t="s">
        <v>1471</v>
      </c>
      <c r="C669" s="50" t="str">
        <f t="shared" si="60"/>
        <v>min</v>
      </c>
      <c r="D669" s="50" t="str">
        <f>Ruth!$Z$2</f>
        <v>Williamsburg</v>
      </c>
      <c r="E669" s="97">
        <v>38384</v>
      </c>
      <c r="F669" s="97" t="s">
        <v>2671</v>
      </c>
      <c r="G669" s="50" t="str">
        <f t="shared" si="65"/>
        <v>Hernandez, Francisco (min)</v>
      </c>
      <c r="H669" s="95">
        <f t="shared" si="61"/>
      </c>
      <c r="I669" s="95">
        <f t="shared" si="62"/>
      </c>
      <c r="J669" s="95">
        <f t="shared" si="63"/>
      </c>
      <c r="K669" s="95">
        <f t="shared" si="64"/>
      </c>
      <c r="L669" s="50" t="s">
        <v>3060</v>
      </c>
      <c r="N669" s="50" t="s">
        <v>3060</v>
      </c>
    </row>
    <row r="670" spans="1:14" ht="12.75">
      <c r="A670" s="50" t="s">
        <v>2414</v>
      </c>
      <c r="B670" s="3" t="s">
        <v>135</v>
      </c>
      <c r="C670" s="50" t="str">
        <f t="shared" si="60"/>
        <v>free agent</v>
      </c>
      <c r="G670" s="50" t="str">
        <f t="shared" si="65"/>
        <v>Hernandez, Jose (free agent)</v>
      </c>
      <c r="H670" s="95">
        <f t="shared" si="61"/>
      </c>
      <c r="I670" s="95">
        <f t="shared" si="62"/>
      </c>
      <c r="J670" s="95">
        <f t="shared" si="63"/>
      </c>
      <c r="K670" s="95">
        <f t="shared" si="64"/>
      </c>
      <c r="L670" s="50" t="s">
        <v>2688</v>
      </c>
      <c r="M670" s="95">
        <v>3000000</v>
      </c>
      <c r="N670" s="50" t="s">
        <v>1509</v>
      </c>
    </row>
    <row r="671" spans="1:14" ht="12.75">
      <c r="A671" s="50" t="s">
        <v>3030</v>
      </c>
      <c r="B671" s="3" t="s">
        <v>1469</v>
      </c>
      <c r="C671" s="50" t="str">
        <f t="shared" si="60"/>
        <v>free agent</v>
      </c>
      <c r="G671" s="50" t="str">
        <f t="shared" si="65"/>
        <v>Hernandez, Livan (free agent)</v>
      </c>
      <c r="H671" s="95">
        <f t="shared" si="61"/>
      </c>
      <c r="I671" s="95">
        <f t="shared" si="62"/>
      </c>
      <c r="J671" s="95">
        <f t="shared" si="63"/>
      </c>
      <c r="K671" s="95">
        <f t="shared" si="64"/>
      </c>
      <c r="L671" s="50" t="s">
        <v>2688</v>
      </c>
      <c r="M671" s="95">
        <v>3000000</v>
      </c>
      <c r="N671" s="50" t="s">
        <v>1509</v>
      </c>
    </row>
    <row r="672" spans="1:14" ht="12.75">
      <c r="A672" s="50" t="s">
        <v>1263</v>
      </c>
      <c r="B672" s="3" t="s">
        <v>1469</v>
      </c>
      <c r="C672" s="50" t="str">
        <f t="shared" si="60"/>
        <v>free agent</v>
      </c>
      <c r="G672" s="50" t="str">
        <f t="shared" si="65"/>
        <v>Hernandez, Orlando (free agent)</v>
      </c>
      <c r="H672" s="95">
        <f t="shared" si="61"/>
      </c>
      <c r="I672" s="95">
        <f t="shared" si="62"/>
      </c>
      <c r="J672" s="95">
        <f t="shared" si="63"/>
      </c>
      <c r="K672" s="95">
        <f t="shared" si="64"/>
      </c>
      <c r="L672" s="50" t="s">
        <v>1384</v>
      </c>
      <c r="M672" s="95">
        <v>1900000</v>
      </c>
      <c r="N672" s="50" t="s">
        <v>1509</v>
      </c>
    </row>
    <row r="673" spans="1:14" ht="12.75">
      <c r="A673" s="50" t="s">
        <v>2400</v>
      </c>
      <c r="B673" s="3" t="s">
        <v>135</v>
      </c>
      <c r="C673" s="50" t="str">
        <f t="shared" si="60"/>
        <v>ARB-Y7</v>
      </c>
      <c r="D673" s="50" t="str">
        <f>Ruth!$P$2</f>
        <v>San Bernardino</v>
      </c>
      <c r="E673" s="97">
        <v>37653</v>
      </c>
      <c r="F673" s="97" t="s">
        <v>928</v>
      </c>
      <c r="G673" s="50" t="str">
        <f t="shared" si="65"/>
        <v>Hernandez, Ramon (ARB-Y7)</v>
      </c>
      <c r="H673" s="95">
        <f t="shared" si="61"/>
      </c>
      <c r="I673" s="95">
        <f t="shared" si="62"/>
      </c>
      <c r="J673" s="95">
        <f t="shared" si="63"/>
      </c>
      <c r="K673" s="95">
        <f t="shared" si="64"/>
      </c>
      <c r="L673" s="50" t="s">
        <v>2821</v>
      </c>
      <c r="M673" s="57">
        <v>2240000</v>
      </c>
      <c r="N673" s="50" t="s">
        <v>2820</v>
      </c>
    </row>
    <row r="674" spans="1:14" ht="12.75">
      <c r="A674" s="50" t="s">
        <v>1824</v>
      </c>
      <c r="B674" s="3" t="s">
        <v>1469</v>
      </c>
      <c r="C674" s="50" t="str">
        <f t="shared" si="60"/>
        <v>free agent</v>
      </c>
      <c r="G674" s="50" t="str">
        <f t="shared" si="65"/>
        <v>Hernandez, Roberto (free agent)</v>
      </c>
      <c r="H674" s="95">
        <f t="shared" si="61"/>
      </c>
      <c r="I674" s="95">
        <f t="shared" si="62"/>
      </c>
      <c r="J674" s="95">
        <f t="shared" si="63"/>
      </c>
      <c r="K674" s="95">
        <f t="shared" si="64"/>
      </c>
      <c r="L674" s="50" t="s">
        <v>1509</v>
      </c>
      <c r="N674" s="50" t="s">
        <v>1509</v>
      </c>
    </row>
    <row r="675" spans="1:18" ht="12.75">
      <c r="A675" s="50" t="s">
        <v>1537</v>
      </c>
      <c r="B675" s="3" t="s">
        <v>1469</v>
      </c>
      <c r="C675" s="50" t="str">
        <f t="shared" si="60"/>
        <v>2,F3-1.53M</v>
      </c>
      <c r="D675" s="50" t="str">
        <f>Mays!$U$2</f>
        <v>Torrington</v>
      </c>
      <c r="E675" s="97">
        <v>38323</v>
      </c>
      <c r="F675" s="97" t="s">
        <v>948</v>
      </c>
      <c r="G675" s="50" t="str">
        <f t="shared" si="65"/>
        <v>Hernandez, Runelvys (2,F3-1.53M)</v>
      </c>
      <c r="H675" s="95">
        <f t="shared" si="61"/>
        <v>510000</v>
      </c>
      <c r="I675" s="95">
        <f t="shared" si="62"/>
        <v>510000</v>
      </c>
      <c r="J675" s="95">
        <f t="shared" si="63"/>
      </c>
      <c r="K675" s="95">
        <f t="shared" si="64"/>
      </c>
      <c r="L675" s="50" t="s">
        <v>2964</v>
      </c>
      <c r="M675" s="57">
        <v>510000</v>
      </c>
      <c r="N675" s="50" t="s">
        <v>2764</v>
      </c>
      <c r="O675" s="57">
        <v>510000</v>
      </c>
      <c r="P675" s="50" t="s">
        <v>2965</v>
      </c>
      <c r="Q675" s="57">
        <v>510000</v>
      </c>
      <c r="R675" s="50" t="s">
        <v>1509</v>
      </c>
    </row>
    <row r="676" spans="1:14" ht="12.75">
      <c r="A676" s="50" t="s">
        <v>2658</v>
      </c>
      <c r="B676" s="3" t="s">
        <v>1471</v>
      </c>
      <c r="C676" s="50" t="str">
        <f t="shared" si="60"/>
        <v>min</v>
      </c>
      <c r="D676" s="50" t="str">
        <f>Mays!$F$2</f>
        <v>Mansfield</v>
      </c>
      <c r="E676" s="97">
        <v>38384</v>
      </c>
      <c r="F676" s="97" t="s">
        <v>2671</v>
      </c>
      <c r="G676" s="50" t="str">
        <f t="shared" si="65"/>
        <v>Herrera, Javier (min)</v>
      </c>
      <c r="H676" s="95">
        <f t="shared" si="61"/>
      </c>
      <c r="I676" s="95">
        <f t="shared" si="62"/>
      </c>
      <c r="J676" s="95">
        <f t="shared" si="63"/>
      </c>
      <c r="K676" s="95">
        <f t="shared" si="64"/>
      </c>
      <c r="L676" s="50" t="s">
        <v>3060</v>
      </c>
      <c r="N676" s="50" t="s">
        <v>3060</v>
      </c>
    </row>
    <row r="677" spans="1:16" ht="12.75">
      <c r="A677" s="50" t="s">
        <v>1494</v>
      </c>
      <c r="B677" s="3" t="s">
        <v>135</v>
      </c>
      <c r="C677" s="50" t="str">
        <f t="shared" si="60"/>
        <v>4,I4-5M</v>
      </c>
      <c r="D677" s="50" t="str">
        <f>Ruth!$A$2</f>
        <v>Plum Island</v>
      </c>
      <c r="E677" s="97">
        <v>37653</v>
      </c>
      <c r="F677" s="97" t="s">
        <v>928</v>
      </c>
      <c r="G677" s="50" t="str">
        <f t="shared" si="65"/>
        <v>Hidalgo, Richard (4,I4-5M)</v>
      </c>
      <c r="H677" s="95">
        <f t="shared" si="61"/>
        <v>1250000</v>
      </c>
      <c r="I677" s="95">
        <f t="shared" si="62"/>
      </c>
      <c r="J677" s="95">
        <f t="shared" si="63"/>
      </c>
      <c r="K677" s="95">
        <f t="shared" si="64"/>
      </c>
      <c r="L677" s="50" t="s">
        <v>3065</v>
      </c>
      <c r="M677" s="95">
        <v>1250000</v>
      </c>
      <c r="N677" s="50" t="s">
        <v>3066</v>
      </c>
      <c r="O677" s="95">
        <v>1250000</v>
      </c>
      <c r="P677" s="50" t="s">
        <v>1509</v>
      </c>
    </row>
    <row r="678" spans="1:16" ht="12.75">
      <c r="A678" s="50" t="s">
        <v>2851</v>
      </c>
      <c r="B678" s="3" t="s">
        <v>135</v>
      </c>
      <c r="C678" s="50" t="str">
        <f t="shared" si="60"/>
        <v>4,I4-9.2M</v>
      </c>
      <c r="D678" s="50" t="str">
        <f>Cobb!$F$2</f>
        <v>Greenville</v>
      </c>
      <c r="E678" s="97">
        <v>37653</v>
      </c>
      <c r="F678" s="97" t="s">
        <v>928</v>
      </c>
      <c r="G678" s="50" t="str">
        <f t="shared" si="65"/>
        <v>Higginson, Bobby (4,I4-9.2M)</v>
      </c>
      <c r="H678" s="95">
        <f t="shared" si="61"/>
        <v>2300000</v>
      </c>
      <c r="I678" s="95">
        <f t="shared" si="62"/>
      </c>
      <c r="J678" s="95">
        <f t="shared" si="63"/>
      </c>
      <c r="K678" s="95">
        <f t="shared" si="64"/>
      </c>
      <c r="L678" s="50" t="s">
        <v>1850</v>
      </c>
      <c r="M678" s="95">
        <v>2300000</v>
      </c>
      <c r="N678" s="50" t="s">
        <v>1851</v>
      </c>
      <c r="O678" s="95">
        <v>2300000</v>
      </c>
      <c r="P678" s="50" t="s">
        <v>1509</v>
      </c>
    </row>
    <row r="679" spans="1:14" ht="12.75">
      <c r="A679" s="50" t="s">
        <v>1300</v>
      </c>
      <c r="B679" s="3" t="s">
        <v>1469</v>
      </c>
      <c r="C679" s="50" t="str">
        <f t="shared" si="60"/>
        <v>free agent</v>
      </c>
      <c r="G679" s="50" t="str">
        <f t="shared" si="65"/>
        <v>Hiljus, Erik (free agent)</v>
      </c>
      <c r="H679" s="95">
        <f t="shared" si="61"/>
      </c>
      <c r="I679" s="95">
        <f t="shared" si="62"/>
      </c>
      <c r="J679" s="95">
        <f t="shared" si="63"/>
      </c>
      <c r="K679" s="95">
        <f t="shared" si="64"/>
      </c>
      <c r="L679" s="50" t="s">
        <v>1509</v>
      </c>
      <c r="N679" s="50" t="s">
        <v>1509</v>
      </c>
    </row>
    <row r="680" spans="1:20" ht="12.75">
      <c r="A680" s="106" t="s">
        <v>2475</v>
      </c>
      <c r="B680" s="3" t="s">
        <v>135</v>
      </c>
      <c r="C680" s="50" t="str">
        <f t="shared" si="60"/>
        <v>Y1</v>
      </c>
      <c r="D680" s="50" t="str">
        <f>Cobb!$F$2</f>
        <v>Greenville</v>
      </c>
      <c r="E680" s="105">
        <v>38018</v>
      </c>
      <c r="F680" s="105" t="s">
        <v>2295</v>
      </c>
      <c r="G680" s="50" t="str">
        <f t="shared" si="65"/>
        <v>Hill, Aaron (Y1)</v>
      </c>
      <c r="H680" s="95">
        <f t="shared" si="61"/>
        <v>200000</v>
      </c>
      <c r="I680" s="95">
        <f t="shared" si="62"/>
        <v>300000</v>
      </c>
      <c r="J680" s="95">
        <f t="shared" si="63"/>
        <v>400000</v>
      </c>
      <c r="K680" s="95">
        <f t="shared" si="64"/>
      </c>
      <c r="L680" s="50" t="s">
        <v>3060</v>
      </c>
      <c r="N680" s="50" t="s">
        <v>3181</v>
      </c>
      <c r="O680" s="57">
        <v>200000</v>
      </c>
      <c r="P680" s="50" t="s">
        <v>3182</v>
      </c>
      <c r="Q680" s="57">
        <v>300000</v>
      </c>
      <c r="R680" s="50" t="s">
        <v>3183</v>
      </c>
      <c r="S680" s="57">
        <v>400000</v>
      </c>
      <c r="T680" s="50" t="s">
        <v>828</v>
      </c>
    </row>
    <row r="681" spans="1:16" ht="12.75">
      <c r="A681" s="50" t="s">
        <v>1777</v>
      </c>
      <c r="B681" s="3" t="s">
        <v>135</v>
      </c>
      <c r="C681" s="50" t="str">
        <f t="shared" si="60"/>
        <v>3,F3-2.013M</v>
      </c>
      <c r="D681" s="50" t="str">
        <f>Aaron!$P$2</f>
        <v>Virginia</v>
      </c>
      <c r="E681" s="97">
        <v>38353</v>
      </c>
      <c r="F681" s="97" t="s">
        <v>2911</v>
      </c>
      <c r="G681" s="50" t="str">
        <f t="shared" si="65"/>
        <v>Hill, Bobby (3,F3-2.013M)</v>
      </c>
      <c r="H681" s="95">
        <f t="shared" si="61"/>
        <v>671000</v>
      </c>
      <c r="I681" s="95">
        <f t="shared" si="62"/>
      </c>
      <c r="J681" s="95">
        <f t="shared" si="63"/>
      </c>
      <c r="K681" s="95">
        <f t="shared" si="64"/>
      </c>
      <c r="L681" s="50" t="s">
        <v>2024</v>
      </c>
      <c r="M681" s="57">
        <v>671000</v>
      </c>
      <c r="N681" s="50" t="s">
        <v>2023</v>
      </c>
      <c r="O681" s="57">
        <v>671000</v>
      </c>
      <c r="P681" s="50" t="s">
        <v>1509</v>
      </c>
    </row>
    <row r="682" spans="1:15" ht="12.75">
      <c r="A682" s="50" t="s">
        <v>2313</v>
      </c>
      <c r="B682" s="3" t="s">
        <v>135</v>
      </c>
      <c r="C682" s="50" t="str">
        <f t="shared" si="60"/>
        <v>MM</v>
      </c>
      <c r="D682" s="50" t="str">
        <f>Mays!$U$2</f>
        <v>Torrington</v>
      </c>
      <c r="E682" s="97">
        <v>37653</v>
      </c>
      <c r="F682" s="97" t="s">
        <v>928</v>
      </c>
      <c r="G682" s="50" t="str">
        <f t="shared" si="65"/>
        <v>Hill, Koyie (MM)</v>
      </c>
      <c r="H682" s="95">
        <f t="shared" si="61"/>
        <v>100000</v>
      </c>
      <c r="I682" s="95">
        <f t="shared" si="62"/>
      </c>
      <c r="J682" s="95">
        <f t="shared" si="63"/>
      </c>
      <c r="K682" s="95">
        <f t="shared" si="64"/>
      </c>
      <c r="L682" s="50" t="s">
        <v>3180</v>
      </c>
      <c r="M682" s="95">
        <v>100000</v>
      </c>
      <c r="N682" s="50" t="s">
        <v>3180</v>
      </c>
      <c r="O682" s="95">
        <v>100000</v>
      </c>
    </row>
    <row r="683" spans="1:14" ht="12.75">
      <c r="A683" s="50" t="s">
        <v>2274</v>
      </c>
      <c r="B683" s="3" t="s">
        <v>135</v>
      </c>
      <c r="C683" s="50" t="str">
        <f t="shared" si="60"/>
        <v>ARB-Y5</v>
      </c>
      <c r="D683" s="50" t="str">
        <f>Aaron!$Z$2</f>
        <v>Port Richey</v>
      </c>
      <c r="E683" s="97">
        <v>37653</v>
      </c>
      <c r="F683" s="97" t="s">
        <v>928</v>
      </c>
      <c r="G683" s="50" t="str">
        <f t="shared" si="65"/>
        <v>HIllenbrand, Shea (ARB-Y5)</v>
      </c>
      <c r="H683" s="95">
        <f t="shared" si="61"/>
      </c>
      <c r="I683" s="95">
        <f t="shared" si="62"/>
      </c>
      <c r="J683" s="95">
        <f t="shared" si="63"/>
      </c>
      <c r="K683" s="95">
        <f t="shared" si="64"/>
      </c>
      <c r="L683" s="50" t="s">
        <v>2311</v>
      </c>
      <c r="M683" s="57">
        <v>1000000</v>
      </c>
      <c r="N683" s="50" t="s">
        <v>709</v>
      </c>
    </row>
    <row r="684" spans="1:14" ht="12.75">
      <c r="A684" s="50" t="s">
        <v>3196</v>
      </c>
      <c r="B684" s="3" t="s">
        <v>135</v>
      </c>
      <c r="C684" s="50" t="str">
        <f t="shared" si="60"/>
        <v>free agent</v>
      </c>
      <c r="G684" s="50" t="str">
        <f t="shared" si="65"/>
        <v>Hinch, A.J. (free agent)</v>
      </c>
      <c r="H684" s="95">
        <f t="shared" si="61"/>
      </c>
      <c r="I684" s="95">
        <f t="shared" si="62"/>
      </c>
      <c r="J684" s="95">
        <f t="shared" si="63"/>
      </c>
      <c r="K684" s="95">
        <f t="shared" si="64"/>
      </c>
      <c r="L684" s="50" t="s">
        <v>1509</v>
      </c>
      <c r="N684" s="50" t="s">
        <v>1509</v>
      </c>
    </row>
    <row r="685" spans="1:14" ht="12.75">
      <c r="A685" s="106" t="s">
        <v>865</v>
      </c>
      <c r="B685" s="3" t="s">
        <v>1471</v>
      </c>
      <c r="C685" s="50" t="str">
        <f t="shared" si="60"/>
        <v>min</v>
      </c>
      <c r="D685" s="50" t="str">
        <f>Ruth!$K$2</f>
        <v>Portland</v>
      </c>
      <c r="E685" s="105">
        <v>38018</v>
      </c>
      <c r="F685" s="105" t="s">
        <v>2295</v>
      </c>
      <c r="G685" s="50" t="str">
        <f t="shared" si="65"/>
        <v>Hinckley, Mike (min)</v>
      </c>
      <c r="H685" s="95">
        <f t="shared" si="61"/>
      </c>
      <c r="I685" s="95">
        <f t="shared" si="62"/>
      </c>
      <c r="J685" s="95">
        <f t="shared" si="63"/>
      </c>
      <c r="K685" s="95">
        <f t="shared" si="64"/>
      </c>
      <c r="L685" s="50" t="s">
        <v>3060</v>
      </c>
      <c r="N685" s="50" t="s">
        <v>3060</v>
      </c>
    </row>
    <row r="686" spans="1:14" ht="12.75">
      <c r="A686" s="50" t="s">
        <v>1778</v>
      </c>
      <c r="B686" s="3" t="s">
        <v>135</v>
      </c>
      <c r="C686" s="50" t="str">
        <f t="shared" si="60"/>
        <v>ARB-Y4</v>
      </c>
      <c r="D686" s="50" t="str">
        <f>Mays!$F$2</f>
        <v>Mansfield</v>
      </c>
      <c r="E686" s="97">
        <v>38292</v>
      </c>
      <c r="F686" s="97" t="s">
        <v>121</v>
      </c>
      <c r="G686" s="50" t="str">
        <f t="shared" si="65"/>
        <v>Hinske, Eric (ARB-Y4)</v>
      </c>
      <c r="H686" s="95">
        <f t="shared" si="61"/>
      </c>
      <c r="I686" s="95">
        <f t="shared" si="62"/>
      </c>
      <c r="J686" s="95">
        <f t="shared" si="63"/>
      </c>
      <c r="K686" s="95">
        <f t="shared" si="64"/>
      </c>
      <c r="L686" s="50" t="s">
        <v>3183</v>
      </c>
      <c r="M686" s="57">
        <v>400000</v>
      </c>
      <c r="N686" s="50" t="s">
        <v>828</v>
      </c>
    </row>
    <row r="687" spans="1:14" ht="12.75">
      <c r="A687" s="50" t="s">
        <v>133</v>
      </c>
      <c r="B687" s="3" t="s">
        <v>1469</v>
      </c>
      <c r="C687" s="50" t="str">
        <f t="shared" si="60"/>
        <v>free agent</v>
      </c>
      <c r="G687" s="50" t="str">
        <f t="shared" si="65"/>
        <v>Hitchcock, Sterling (free agent)</v>
      </c>
      <c r="H687" s="95">
        <f t="shared" si="61"/>
      </c>
      <c r="I687" s="95">
        <f t="shared" si="62"/>
      </c>
      <c r="J687" s="95">
        <f t="shared" si="63"/>
      </c>
      <c r="K687" s="95">
        <f t="shared" si="64"/>
      </c>
      <c r="L687" s="50" t="s">
        <v>1509</v>
      </c>
      <c r="M687" s="95"/>
      <c r="N687" s="50" t="s">
        <v>1509</v>
      </c>
    </row>
    <row r="688" spans="1:14" ht="12.75">
      <c r="A688" s="50" t="s">
        <v>2923</v>
      </c>
      <c r="B688" s="3" t="s">
        <v>135</v>
      </c>
      <c r="C688" s="50" t="str">
        <f t="shared" si="60"/>
        <v>free agent</v>
      </c>
      <c r="G688" s="50" t="str">
        <f t="shared" si="65"/>
        <v>Hocking, Denny (free agent)</v>
      </c>
      <c r="H688" s="95">
        <f t="shared" si="61"/>
      </c>
      <c r="I688" s="95">
        <f t="shared" si="62"/>
      </c>
      <c r="J688" s="95">
        <f t="shared" si="63"/>
      </c>
      <c r="K688" s="95">
        <f t="shared" si="64"/>
      </c>
      <c r="L688" s="50" t="s">
        <v>1509</v>
      </c>
      <c r="N688" s="50" t="s">
        <v>1509</v>
      </c>
    </row>
    <row r="689" spans="1:14" ht="12.75">
      <c r="A689" s="50" t="s">
        <v>727</v>
      </c>
      <c r="B689" s="3" t="s">
        <v>1469</v>
      </c>
      <c r="C689" s="50" t="str">
        <f t="shared" si="60"/>
        <v>free agent</v>
      </c>
      <c r="G689" s="50" t="str">
        <f t="shared" si="65"/>
        <v>Hodges, Trey (free agent)</v>
      </c>
      <c r="H689" s="95">
        <f t="shared" si="61"/>
      </c>
      <c r="I689" s="95">
        <f t="shared" si="62"/>
      </c>
      <c r="J689" s="95">
        <f t="shared" si="63"/>
      </c>
      <c r="K689" s="95">
        <f t="shared" si="64"/>
      </c>
      <c r="L689" s="50" t="s">
        <v>1509</v>
      </c>
      <c r="N689" s="50" t="s">
        <v>1509</v>
      </c>
    </row>
    <row r="690" spans="1:15" ht="12.75">
      <c r="A690" s="50" t="s">
        <v>1950</v>
      </c>
      <c r="B690" s="3" t="s">
        <v>1469</v>
      </c>
      <c r="C690" s="50" t="str">
        <f t="shared" si="60"/>
        <v>free agent</v>
      </c>
      <c r="G690" s="50" t="str">
        <f t="shared" si="65"/>
        <v>Hoffman, Trevor (free agent)</v>
      </c>
      <c r="H690" s="95">
        <f t="shared" si="61"/>
      </c>
      <c r="I690" s="95">
        <f t="shared" si="62"/>
      </c>
      <c r="J690" s="95">
        <f t="shared" si="63"/>
      </c>
      <c r="K690" s="95">
        <f t="shared" si="64"/>
      </c>
      <c r="L690" s="50" t="s">
        <v>2022</v>
      </c>
      <c r="M690" s="95">
        <v>655000</v>
      </c>
      <c r="N690" s="50" t="s">
        <v>1509</v>
      </c>
      <c r="O690" s="95"/>
    </row>
    <row r="691" spans="1:16" ht="12.75">
      <c r="A691" s="50" t="s">
        <v>2852</v>
      </c>
      <c r="B691" s="3" t="s">
        <v>135</v>
      </c>
      <c r="C691" s="50" t="str">
        <f t="shared" si="60"/>
        <v>4,I4-9.2M</v>
      </c>
      <c r="D691" s="50" t="str">
        <f>Aaron!$Z$2</f>
        <v>Port Richey</v>
      </c>
      <c r="E691" s="97">
        <v>37653</v>
      </c>
      <c r="F691" s="97" t="s">
        <v>928</v>
      </c>
      <c r="G691" s="50" t="str">
        <f t="shared" si="65"/>
        <v>Hollandsworth, Todd (4,I4-9.2M)</v>
      </c>
      <c r="H691" s="95">
        <f t="shared" si="61"/>
        <v>2300000</v>
      </c>
      <c r="I691" s="95">
        <f t="shared" si="62"/>
      </c>
      <c r="J691" s="95">
        <f t="shared" si="63"/>
      </c>
      <c r="K691" s="95">
        <f t="shared" si="64"/>
      </c>
      <c r="L691" s="50" t="s">
        <v>1850</v>
      </c>
      <c r="M691" s="95">
        <v>2300000</v>
      </c>
      <c r="N691" s="50" t="s">
        <v>1851</v>
      </c>
      <c r="O691" s="95">
        <v>2300000</v>
      </c>
      <c r="P691" s="50" t="s">
        <v>1509</v>
      </c>
    </row>
    <row r="692" spans="1:18" ht="12.75">
      <c r="A692" s="50" t="s">
        <v>3113</v>
      </c>
      <c r="B692" s="3" t="s">
        <v>135</v>
      </c>
      <c r="C692" s="50" t="str">
        <f t="shared" si="60"/>
        <v>Y2</v>
      </c>
      <c r="D692" s="50" t="str">
        <f>Cobb!$K$2</f>
        <v>Rivendell</v>
      </c>
      <c r="E692" s="97">
        <v>38384</v>
      </c>
      <c r="F692" s="97" t="s">
        <v>2671</v>
      </c>
      <c r="G692" s="50" t="str">
        <f t="shared" si="65"/>
        <v>Holliday, Matt (Y2)</v>
      </c>
      <c r="H692" s="95">
        <f t="shared" si="61"/>
        <v>300000</v>
      </c>
      <c r="I692" s="95">
        <f t="shared" si="62"/>
        <v>400000</v>
      </c>
      <c r="J692" s="95">
        <f t="shared" si="63"/>
      </c>
      <c r="K692" s="95">
        <f t="shared" si="64"/>
      </c>
      <c r="L692" s="50" t="s">
        <v>3181</v>
      </c>
      <c r="M692" s="57">
        <v>200000</v>
      </c>
      <c r="N692" s="50" t="s">
        <v>3182</v>
      </c>
      <c r="O692" s="57">
        <v>300000</v>
      </c>
      <c r="P692" s="50" t="s">
        <v>3183</v>
      </c>
      <c r="Q692" s="57">
        <v>400000</v>
      </c>
      <c r="R692" s="50" t="s">
        <v>828</v>
      </c>
    </row>
    <row r="693" spans="1:14" ht="12.75">
      <c r="A693" s="50" t="s">
        <v>1381</v>
      </c>
      <c r="B693" s="3" t="s">
        <v>135</v>
      </c>
      <c r="C693" s="50" t="str">
        <f t="shared" si="60"/>
        <v>free agent</v>
      </c>
      <c r="G693" s="50" t="str">
        <f t="shared" si="65"/>
        <v>Hollins, Dave (free agent)</v>
      </c>
      <c r="H693" s="95">
        <f t="shared" si="61"/>
      </c>
      <c r="I693" s="95">
        <f t="shared" si="62"/>
      </c>
      <c r="J693" s="95">
        <f t="shared" si="63"/>
      </c>
      <c r="K693" s="95">
        <f t="shared" si="64"/>
      </c>
      <c r="L693" s="50" t="s">
        <v>1509</v>
      </c>
      <c r="N693" s="50" t="s">
        <v>1509</v>
      </c>
    </row>
    <row r="694" spans="1:14" ht="12.75">
      <c r="A694" s="50" t="s">
        <v>108</v>
      </c>
      <c r="B694" s="3" t="s">
        <v>1469</v>
      </c>
      <c r="C694" s="50" t="str">
        <f t="shared" si="60"/>
        <v>free agent</v>
      </c>
      <c r="G694" s="50" t="str">
        <f t="shared" si="65"/>
        <v>Holmes, Darren (free agent)</v>
      </c>
      <c r="H694" s="95">
        <f t="shared" si="61"/>
      </c>
      <c r="I694" s="95">
        <f t="shared" si="62"/>
      </c>
      <c r="J694" s="95">
        <f t="shared" si="63"/>
      </c>
      <c r="K694" s="95">
        <f t="shared" si="64"/>
      </c>
      <c r="L694" s="50" t="s">
        <v>1509</v>
      </c>
      <c r="N694" s="50" t="s">
        <v>1509</v>
      </c>
    </row>
    <row r="695" spans="1:14" ht="12.75">
      <c r="A695" s="50" t="s">
        <v>1318</v>
      </c>
      <c r="B695" s="3" t="s">
        <v>1469</v>
      </c>
      <c r="C695" s="50" t="str">
        <f t="shared" si="60"/>
        <v>free agent</v>
      </c>
      <c r="G695" s="50" t="str">
        <f t="shared" si="65"/>
        <v>Holtz, Mike (free agent)</v>
      </c>
      <c r="H695" s="95">
        <f t="shared" si="61"/>
      </c>
      <c r="I695" s="95">
        <f t="shared" si="62"/>
      </c>
      <c r="J695" s="95">
        <f t="shared" si="63"/>
      </c>
      <c r="K695" s="95">
        <f t="shared" si="64"/>
      </c>
      <c r="L695" s="50" t="s">
        <v>1509</v>
      </c>
      <c r="N695" s="50" t="s">
        <v>1509</v>
      </c>
    </row>
    <row r="696" spans="1:18" ht="12.75">
      <c r="A696" s="50" t="s">
        <v>1894</v>
      </c>
      <c r="B696" s="3" t="s">
        <v>1469</v>
      </c>
      <c r="C696" s="50" t="str">
        <f t="shared" si="60"/>
        <v>Y2</v>
      </c>
      <c r="D696" s="50" t="str">
        <f>Cobb!$P$2</f>
        <v>Baltimore</v>
      </c>
      <c r="E696" s="97">
        <v>38384</v>
      </c>
      <c r="F696" s="97" t="s">
        <v>2671</v>
      </c>
      <c r="G696" s="50" t="str">
        <f t="shared" si="65"/>
        <v>Horgan, Joe (Y2)</v>
      </c>
      <c r="H696" s="95">
        <f t="shared" si="61"/>
        <v>300000</v>
      </c>
      <c r="I696" s="95">
        <f t="shared" si="62"/>
        <v>400000</v>
      </c>
      <c r="J696" s="95">
        <f t="shared" si="63"/>
      </c>
      <c r="K696" s="95">
        <f t="shared" si="64"/>
      </c>
      <c r="L696" s="50" t="s">
        <v>3181</v>
      </c>
      <c r="M696" s="57">
        <v>200000</v>
      </c>
      <c r="N696" s="50" t="s">
        <v>3182</v>
      </c>
      <c r="O696" s="57">
        <v>300000</v>
      </c>
      <c r="P696" s="50" t="s">
        <v>3183</v>
      </c>
      <c r="Q696" s="57">
        <v>400000</v>
      </c>
      <c r="R696" s="50" t="s">
        <v>828</v>
      </c>
    </row>
    <row r="697" spans="1:15" ht="12.75">
      <c r="A697" s="50" t="s">
        <v>1361</v>
      </c>
      <c r="B697" s="3" t="s">
        <v>135</v>
      </c>
      <c r="C697" s="50" t="str">
        <f t="shared" si="60"/>
        <v>MM</v>
      </c>
      <c r="D697" s="50" t="str">
        <f>Mays!$Z$2</f>
        <v>West Oakland</v>
      </c>
      <c r="E697" s="97">
        <v>38384</v>
      </c>
      <c r="F697" s="97" t="s">
        <v>2671</v>
      </c>
      <c r="G697" s="50" t="str">
        <f t="shared" si="65"/>
        <v>House, J.R. (MM)</v>
      </c>
      <c r="H697" s="95">
        <f t="shared" si="61"/>
        <v>100000</v>
      </c>
      <c r="I697" s="95">
        <f t="shared" si="62"/>
      </c>
      <c r="J697" s="95">
        <f t="shared" si="63"/>
      </c>
      <c r="K697" s="95">
        <f t="shared" si="64"/>
      </c>
      <c r="L697" s="50" t="s">
        <v>3180</v>
      </c>
      <c r="M697" s="95">
        <v>100000</v>
      </c>
      <c r="N697" s="50" t="s">
        <v>3180</v>
      </c>
      <c r="O697" s="95">
        <v>100000</v>
      </c>
    </row>
    <row r="698" spans="1:14" ht="12.75">
      <c r="A698" s="50" t="s">
        <v>600</v>
      </c>
      <c r="B698" s="3" t="s">
        <v>135</v>
      </c>
      <c r="C698" s="50" t="str">
        <f t="shared" si="60"/>
        <v>free agent</v>
      </c>
      <c r="G698" s="50" t="str">
        <f t="shared" si="65"/>
        <v>Houston, Tyler (free agent)</v>
      </c>
      <c r="H698" s="95">
        <f t="shared" si="61"/>
      </c>
      <c r="I698" s="95">
        <f t="shared" si="62"/>
      </c>
      <c r="J698" s="95">
        <f t="shared" si="63"/>
      </c>
      <c r="K698" s="95">
        <f t="shared" si="64"/>
      </c>
      <c r="L698" s="50" t="s">
        <v>1509</v>
      </c>
      <c r="N698" s="50" t="s">
        <v>1509</v>
      </c>
    </row>
    <row r="699" spans="1:16" ht="12.75">
      <c r="A699" s="50" t="s">
        <v>728</v>
      </c>
      <c r="B699" s="3" t="s">
        <v>1469</v>
      </c>
      <c r="C699" s="50" t="str">
        <f t="shared" si="60"/>
        <v>Y3</v>
      </c>
      <c r="D699" s="50" t="str">
        <f>Ruth!$U$2</f>
        <v>Exeter</v>
      </c>
      <c r="E699" s="97">
        <v>37653</v>
      </c>
      <c r="F699" s="97" t="s">
        <v>928</v>
      </c>
      <c r="G699" s="50" t="str">
        <f t="shared" si="65"/>
        <v>Howard, Ben (Y3)</v>
      </c>
      <c r="H699" s="95">
        <f t="shared" si="61"/>
        <v>400000</v>
      </c>
      <c r="I699" s="95">
        <f t="shared" si="62"/>
      </c>
      <c r="J699" s="95">
        <f t="shared" si="63"/>
      </c>
      <c r="K699" s="95">
        <f t="shared" si="64"/>
      </c>
      <c r="L699" s="50" t="s">
        <v>3182</v>
      </c>
      <c r="M699" s="57">
        <v>300000</v>
      </c>
      <c r="N699" s="50" t="s">
        <v>3183</v>
      </c>
      <c r="O699" s="57">
        <v>400000</v>
      </c>
      <c r="P699" s="50" t="s">
        <v>828</v>
      </c>
    </row>
    <row r="700" spans="1:20" ht="12.75">
      <c r="A700" s="50" t="s">
        <v>3124</v>
      </c>
      <c r="B700" s="3" t="s">
        <v>135</v>
      </c>
      <c r="C700" s="50" t="str">
        <f t="shared" si="60"/>
        <v>Y1</v>
      </c>
      <c r="D700" s="50" t="str">
        <f>Cobb!$A$2</f>
        <v>Silver</v>
      </c>
      <c r="E700" s="97">
        <v>38384</v>
      </c>
      <c r="F700" s="97" t="s">
        <v>2671</v>
      </c>
      <c r="G700" s="50" t="str">
        <f t="shared" si="65"/>
        <v>Howard, Ryan (Y1)</v>
      </c>
      <c r="H700" s="95">
        <f t="shared" si="61"/>
        <v>200000</v>
      </c>
      <c r="I700" s="95">
        <f t="shared" si="62"/>
        <v>300000</v>
      </c>
      <c r="J700" s="95">
        <f t="shared" si="63"/>
        <v>400000</v>
      </c>
      <c r="K700" s="95">
        <f t="shared" si="64"/>
      </c>
      <c r="L700" s="50" t="s">
        <v>3180</v>
      </c>
      <c r="M700" s="95">
        <v>100000</v>
      </c>
      <c r="N700" s="50" t="s">
        <v>3181</v>
      </c>
      <c r="O700" s="57">
        <v>200000</v>
      </c>
      <c r="P700" s="50" t="s">
        <v>3182</v>
      </c>
      <c r="Q700" s="57">
        <v>300000</v>
      </c>
      <c r="R700" s="50" t="s">
        <v>3183</v>
      </c>
      <c r="S700" s="57">
        <v>400000</v>
      </c>
      <c r="T700" s="50" t="s">
        <v>828</v>
      </c>
    </row>
    <row r="701" spans="1:16" ht="12.75">
      <c r="A701" s="50" t="s">
        <v>992</v>
      </c>
      <c r="B701" s="3" t="s">
        <v>1469</v>
      </c>
      <c r="C701" s="50" t="str">
        <f t="shared" si="60"/>
        <v>2,F2-1.9M</v>
      </c>
      <c r="D701" s="50" t="str">
        <f>Mays!$A$2</f>
        <v>Aspen</v>
      </c>
      <c r="E701" s="97">
        <v>38323</v>
      </c>
      <c r="F701" s="97" t="s">
        <v>948</v>
      </c>
      <c r="G701" s="50" t="str">
        <f t="shared" si="65"/>
        <v>Howry, Bob (2,F2-1.9M)</v>
      </c>
      <c r="H701" s="95">
        <f t="shared" si="61"/>
        <v>950000</v>
      </c>
      <c r="I701" s="95">
        <f t="shared" si="62"/>
      </c>
      <c r="J701" s="95">
        <f t="shared" si="63"/>
      </c>
      <c r="K701" s="95">
        <f t="shared" si="64"/>
      </c>
      <c r="L701" s="50" t="s">
        <v>2765</v>
      </c>
      <c r="M701" s="57">
        <v>950000</v>
      </c>
      <c r="N701" s="50" t="s">
        <v>2766</v>
      </c>
      <c r="O701" s="57">
        <v>950000</v>
      </c>
      <c r="P701" s="50" t="s">
        <v>1509</v>
      </c>
    </row>
    <row r="702" spans="1:14" ht="12.75">
      <c r="A702" s="50" t="s">
        <v>2924</v>
      </c>
      <c r="B702" s="3" t="s">
        <v>135</v>
      </c>
      <c r="C702" s="50" t="str">
        <f t="shared" si="60"/>
        <v>free agent</v>
      </c>
      <c r="G702" s="50" t="str">
        <f t="shared" si="65"/>
        <v>Hubbard, Trenidad (free agent)</v>
      </c>
      <c r="H702" s="95">
        <f t="shared" si="61"/>
      </c>
      <c r="I702" s="95">
        <f t="shared" si="62"/>
      </c>
      <c r="J702" s="95">
        <f t="shared" si="63"/>
      </c>
      <c r="K702" s="95">
        <f t="shared" si="64"/>
      </c>
      <c r="L702" s="50" t="s">
        <v>1509</v>
      </c>
      <c r="N702" s="50" t="s">
        <v>1509</v>
      </c>
    </row>
    <row r="703" spans="1:15" ht="12.75">
      <c r="A703" s="50" t="s">
        <v>260</v>
      </c>
      <c r="B703" s="3" t="s">
        <v>135</v>
      </c>
      <c r="C703" s="50" t="str">
        <f t="shared" si="60"/>
        <v>MM</v>
      </c>
      <c r="D703" s="50" t="str">
        <f>Aaron!$U$2</f>
        <v>Lafontaine Park</v>
      </c>
      <c r="E703" s="97">
        <v>37653</v>
      </c>
      <c r="F703" s="97" t="s">
        <v>928</v>
      </c>
      <c r="G703" s="50" t="str">
        <f t="shared" si="65"/>
        <v>Huber, Justin (MM)</v>
      </c>
      <c r="H703" s="95">
        <f t="shared" si="61"/>
        <v>100000</v>
      </c>
      <c r="I703" s="95">
        <f t="shared" si="62"/>
      </c>
      <c r="J703" s="95">
        <f t="shared" si="63"/>
      </c>
      <c r="K703" s="95">
        <f t="shared" si="64"/>
      </c>
      <c r="L703" s="50" t="s">
        <v>3060</v>
      </c>
      <c r="N703" s="50" t="s">
        <v>3180</v>
      </c>
      <c r="O703" s="95">
        <v>100000</v>
      </c>
    </row>
    <row r="704" spans="1:14" ht="12.75">
      <c r="A704" s="50" t="s">
        <v>1779</v>
      </c>
      <c r="B704" s="3" t="s">
        <v>135</v>
      </c>
      <c r="C704" s="50" t="str">
        <f t="shared" si="60"/>
        <v>free agent</v>
      </c>
      <c r="G704" s="50" t="str">
        <f t="shared" si="65"/>
        <v>Huckaby, Ken (free agent)</v>
      </c>
      <c r="H704" s="95">
        <f t="shared" si="61"/>
      </c>
      <c r="I704" s="95">
        <f t="shared" si="62"/>
      </c>
      <c r="J704" s="95">
        <f t="shared" si="63"/>
      </c>
      <c r="K704" s="95">
        <f t="shared" si="64"/>
      </c>
      <c r="L704" s="50" t="s">
        <v>1509</v>
      </c>
      <c r="N704" s="50" t="s">
        <v>1509</v>
      </c>
    </row>
    <row r="705" spans="1:14" ht="12.75">
      <c r="A705" s="50" t="s">
        <v>3155</v>
      </c>
      <c r="B705" s="3" t="s">
        <v>1471</v>
      </c>
      <c r="C705" s="50" t="str">
        <f t="shared" si="60"/>
        <v>min</v>
      </c>
      <c r="D705" s="50" t="str">
        <f>Mays!$A$2</f>
        <v>Aspen</v>
      </c>
      <c r="E705" s="97">
        <v>38384</v>
      </c>
      <c r="F705" s="97" t="s">
        <v>2671</v>
      </c>
      <c r="G705" s="50" t="str">
        <f t="shared" si="65"/>
        <v>Hudgins, John (min)</v>
      </c>
      <c r="H705" s="95">
        <f t="shared" si="61"/>
      </c>
      <c r="I705" s="95">
        <f t="shared" si="62"/>
      </c>
      <c r="J705" s="95">
        <f t="shared" si="63"/>
      </c>
      <c r="K705" s="95">
        <f t="shared" si="64"/>
      </c>
      <c r="L705" s="50" t="s">
        <v>3060</v>
      </c>
      <c r="N705" s="50" t="s">
        <v>3060</v>
      </c>
    </row>
    <row r="706" spans="1:18" ht="12.75">
      <c r="A706" s="50" t="s">
        <v>2669</v>
      </c>
      <c r="B706" s="3" t="s">
        <v>1469</v>
      </c>
      <c r="C706" s="50" t="str">
        <f t="shared" si="60"/>
        <v>Y2</v>
      </c>
      <c r="D706" s="50" t="str">
        <f>Mays!$A$2</f>
        <v>Aspen</v>
      </c>
      <c r="E706" s="97">
        <v>38412</v>
      </c>
      <c r="F706" s="97" t="s">
        <v>168</v>
      </c>
      <c r="G706" s="50" t="str">
        <f t="shared" si="65"/>
        <v>Hudson, Luke (Y2)</v>
      </c>
      <c r="H706" s="95">
        <f t="shared" si="61"/>
        <v>300000</v>
      </c>
      <c r="I706" s="95">
        <f t="shared" si="62"/>
        <v>400000</v>
      </c>
      <c r="J706" s="95">
        <f t="shared" si="63"/>
      </c>
      <c r="K706" s="95">
        <f t="shared" si="64"/>
      </c>
      <c r="L706" s="50" t="s">
        <v>3181</v>
      </c>
      <c r="M706" s="57">
        <v>200000</v>
      </c>
      <c r="N706" s="50" t="s">
        <v>3182</v>
      </c>
      <c r="O706" s="57">
        <v>300000</v>
      </c>
      <c r="P706" s="50" t="s">
        <v>3183</v>
      </c>
      <c r="Q706" s="57">
        <v>400000</v>
      </c>
      <c r="R706" s="50" t="s">
        <v>828</v>
      </c>
    </row>
    <row r="707" spans="1:14" ht="12.75">
      <c r="A707" s="50" t="s">
        <v>2290</v>
      </c>
      <c r="B707" s="3" t="s">
        <v>135</v>
      </c>
      <c r="C707" s="50" t="str">
        <f aca="true" t="shared" si="66" ref="C707:C768">$N707</f>
        <v>ARB-Y4</v>
      </c>
      <c r="D707" s="50" t="str">
        <f>Mays!$P$2</f>
        <v>Northwoods</v>
      </c>
      <c r="E707" s="97">
        <v>37653</v>
      </c>
      <c r="F707" s="97" t="s">
        <v>928</v>
      </c>
      <c r="G707" s="50" t="str">
        <f t="shared" si="65"/>
        <v>Hudson, Orlando (ARB-Y4)</v>
      </c>
      <c r="H707" s="95">
        <f aca="true" t="shared" si="67" ref="H707:H768">IF(ISBLANK($O707),"",$O707)</f>
      </c>
      <c r="I707" s="95">
        <f aca="true" t="shared" si="68" ref="I707:I768">IF(ISBLANK($Q707),"",$Q707)</f>
      </c>
      <c r="J707" s="95">
        <f aca="true" t="shared" si="69" ref="J707:J768">IF(ISBLANK($S707),"",$S707)</f>
      </c>
      <c r="K707" s="95">
        <f aca="true" t="shared" si="70" ref="K707:K768">IF(ISBLANK($U707),"",$U707)</f>
      </c>
      <c r="L707" s="50" t="s">
        <v>3183</v>
      </c>
      <c r="M707" s="57">
        <v>400000</v>
      </c>
      <c r="N707" s="50" t="s">
        <v>828</v>
      </c>
    </row>
    <row r="708" spans="1:18" ht="12.75">
      <c r="A708" s="50" t="s">
        <v>2692</v>
      </c>
      <c r="B708" s="3" t="s">
        <v>1469</v>
      </c>
      <c r="C708" s="50" t="str">
        <f t="shared" si="66"/>
        <v>4,L5-14M</v>
      </c>
      <c r="D708" s="50" t="str">
        <f>Aaron!$P$2</f>
        <v>Virginia</v>
      </c>
      <c r="E708" s="97">
        <v>37653</v>
      </c>
      <c r="F708" s="97" t="s">
        <v>928</v>
      </c>
      <c r="G708" s="50" t="str">
        <f t="shared" si="65"/>
        <v>Hudson, Tim (4,L5-14M)</v>
      </c>
      <c r="H708" s="95">
        <f t="shared" si="67"/>
        <v>2800000</v>
      </c>
      <c r="I708" s="95">
        <f t="shared" si="68"/>
        <v>2800000</v>
      </c>
      <c r="J708" s="95">
        <f t="shared" si="69"/>
      </c>
      <c r="K708" s="95">
        <f t="shared" si="70"/>
      </c>
      <c r="L708" s="50" t="s">
        <v>1388</v>
      </c>
      <c r="M708" s="95">
        <v>2800000</v>
      </c>
      <c r="N708" s="50" t="s">
        <v>1387</v>
      </c>
      <c r="O708" s="95">
        <v>2800000</v>
      </c>
      <c r="P708" s="50" t="s">
        <v>1386</v>
      </c>
      <c r="Q708" s="95">
        <v>2800000</v>
      </c>
      <c r="R708" s="50" t="s">
        <v>1509</v>
      </c>
    </row>
    <row r="709" spans="1:14" ht="12.75">
      <c r="A709" s="50" t="s">
        <v>2487</v>
      </c>
      <c r="B709" s="3" t="s">
        <v>135</v>
      </c>
      <c r="C709" s="50" t="str">
        <f t="shared" si="66"/>
        <v>ARB-Y6</v>
      </c>
      <c r="D709" s="50" t="str">
        <f>Cobb!$P$2</f>
        <v>Baltimore</v>
      </c>
      <c r="E709" s="97">
        <v>37653</v>
      </c>
      <c r="F709" s="97" t="s">
        <v>928</v>
      </c>
      <c r="G709" s="50" t="str">
        <f t="shared" si="65"/>
        <v>Huff, Aubrey (ARB-Y6)</v>
      </c>
      <c r="H709" s="95">
        <f t="shared" si="67"/>
      </c>
      <c r="I709" s="95">
        <f t="shared" si="68"/>
      </c>
      <c r="J709" s="95">
        <f t="shared" si="69"/>
      </c>
      <c r="K709" s="95">
        <f t="shared" si="70"/>
      </c>
      <c r="L709" s="50" t="s">
        <v>827</v>
      </c>
      <c r="M709" s="57">
        <v>2250000</v>
      </c>
      <c r="N709" s="50" t="s">
        <v>710</v>
      </c>
    </row>
    <row r="710" spans="1:14" ht="12.75">
      <c r="A710" s="50" t="s">
        <v>1244</v>
      </c>
      <c r="B710" s="3" t="s">
        <v>1471</v>
      </c>
      <c r="C710" s="50" t="str">
        <f t="shared" si="66"/>
        <v>min</v>
      </c>
      <c r="D710" s="50" t="str">
        <f>Aaron!$U$2</f>
        <v>Lafontaine Park</v>
      </c>
      <c r="E710" s="97">
        <v>38384</v>
      </c>
      <c r="F710" s="97" t="s">
        <v>2671</v>
      </c>
      <c r="G710" s="50" t="str">
        <f t="shared" si="65"/>
        <v>Hughes, Philip (min)</v>
      </c>
      <c r="H710" s="95">
        <f t="shared" si="67"/>
      </c>
      <c r="I710" s="95">
        <f t="shared" si="68"/>
      </c>
      <c r="J710" s="95">
        <f t="shared" si="69"/>
      </c>
      <c r="K710" s="95">
        <f t="shared" si="70"/>
      </c>
      <c r="L710" s="50" t="s">
        <v>3060</v>
      </c>
      <c r="N710" s="50" t="s">
        <v>3060</v>
      </c>
    </row>
    <row r="711" spans="1:15" ht="12.75">
      <c r="A711" s="50" t="s">
        <v>1249</v>
      </c>
      <c r="B711" s="3" t="s">
        <v>1469</v>
      </c>
      <c r="C711" s="50" t="str">
        <f t="shared" si="66"/>
        <v>MM</v>
      </c>
      <c r="D711" s="50" t="str">
        <f>Ruth!$A$2</f>
        <v>Plum Island</v>
      </c>
      <c r="E711" s="97">
        <v>38384</v>
      </c>
      <c r="F711" s="97" t="s">
        <v>2671</v>
      </c>
      <c r="G711" s="50" t="str">
        <f t="shared" si="65"/>
        <v>Huisman, Justin (MM)</v>
      </c>
      <c r="H711" s="95">
        <f t="shared" si="67"/>
        <v>100000</v>
      </c>
      <c r="I711" s="95">
        <f t="shared" si="68"/>
      </c>
      <c r="J711" s="95">
        <f t="shared" si="69"/>
      </c>
      <c r="K711" s="95">
        <f t="shared" si="70"/>
      </c>
      <c r="L711" s="50" t="s">
        <v>3180</v>
      </c>
      <c r="M711" s="95">
        <v>100000</v>
      </c>
      <c r="N711" s="50" t="s">
        <v>3180</v>
      </c>
      <c r="O711" s="95">
        <v>100000</v>
      </c>
    </row>
    <row r="712" spans="1:14" ht="12.75">
      <c r="A712" s="50" t="s">
        <v>1432</v>
      </c>
      <c r="B712" s="3" t="s">
        <v>1471</v>
      </c>
      <c r="C712" s="50" t="str">
        <f t="shared" si="66"/>
        <v>min</v>
      </c>
      <c r="D712" s="50" t="str">
        <f>Ruth!$K$2</f>
        <v>Portland</v>
      </c>
      <c r="E712" s="97">
        <v>38384</v>
      </c>
      <c r="F712" s="97" t="s">
        <v>2671</v>
      </c>
      <c r="G712" s="50" t="str">
        <f t="shared" si="65"/>
        <v>Humber, Philip (min)</v>
      </c>
      <c r="H712" s="95">
        <f t="shared" si="67"/>
      </c>
      <c r="I712" s="95">
        <f t="shared" si="68"/>
      </c>
      <c r="J712" s="95">
        <f t="shared" si="69"/>
      </c>
      <c r="K712" s="95">
        <f t="shared" si="70"/>
      </c>
      <c r="L712" s="50" t="s">
        <v>3060</v>
      </c>
      <c r="N712" s="50" t="s">
        <v>3060</v>
      </c>
    </row>
    <row r="713" spans="1:18" ht="12.75">
      <c r="A713" s="106" t="s">
        <v>872</v>
      </c>
      <c r="B713" s="3" t="s">
        <v>135</v>
      </c>
      <c r="C713" s="50" t="str">
        <f t="shared" si="66"/>
        <v>Y2</v>
      </c>
      <c r="D713" s="50" t="str">
        <f>Cobb!$K$2</f>
        <v>Rivendell</v>
      </c>
      <c r="E713" s="105">
        <v>38018</v>
      </c>
      <c r="F713" s="105" t="s">
        <v>2295</v>
      </c>
      <c r="G713" s="50" t="str">
        <f t="shared" si="65"/>
        <v>Hummel, Tim (Y2)</v>
      </c>
      <c r="H713" s="95">
        <f t="shared" si="67"/>
        <v>300000</v>
      </c>
      <c r="I713" s="95">
        <f t="shared" si="68"/>
        <v>400000</v>
      </c>
      <c r="J713" s="95">
        <f t="shared" si="69"/>
      </c>
      <c r="K713" s="95">
        <f t="shared" si="70"/>
      </c>
      <c r="L713" s="50" t="s">
        <v>3181</v>
      </c>
      <c r="M713" s="57">
        <v>200000</v>
      </c>
      <c r="N713" s="50" t="s">
        <v>3182</v>
      </c>
      <c r="O713" s="57">
        <v>300000</v>
      </c>
      <c r="P713" s="50" t="s">
        <v>3183</v>
      </c>
      <c r="Q713" s="57">
        <v>400000</v>
      </c>
      <c r="R713" s="50" t="s">
        <v>828</v>
      </c>
    </row>
    <row r="714" spans="1:14" ht="12.75">
      <c r="A714" s="50" t="s">
        <v>780</v>
      </c>
      <c r="B714" s="3" t="s">
        <v>135</v>
      </c>
      <c r="C714" s="50" t="str">
        <f t="shared" si="66"/>
        <v>free agent</v>
      </c>
      <c r="G714" s="50" t="str">
        <f t="shared" si="65"/>
        <v>Hundley, Todd (free agent)</v>
      </c>
      <c r="H714" s="95">
        <f t="shared" si="67"/>
      </c>
      <c r="I714" s="95">
        <f t="shared" si="68"/>
      </c>
      <c r="J714" s="95">
        <f t="shared" si="69"/>
      </c>
      <c r="K714" s="95">
        <f t="shared" si="70"/>
      </c>
      <c r="L714" s="50" t="s">
        <v>1509</v>
      </c>
      <c r="N714" s="50" t="s">
        <v>1509</v>
      </c>
    </row>
    <row r="715" spans="1:14" ht="12.75">
      <c r="A715" s="50" t="s">
        <v>2686</v>
      </c>
      <c r="B715" s="3" t="s">
        <v>135</v>
      </c>
      <c r="C715" s="50" t="str">
        <f t="shared" si="66"/>
        <v>free agent</v>
      </c>
      <c r="G715" s="50" t="str">
        <f t="shared" si="65"/>
        <v>Hunter, Brian (free agent)</v>
      </c>
      <c r="H715" s="95">
        <f t="shared" si="67"/>
      </c>
      <c r="I715" s="95">
        <f t="shared" si="68"/>
      </c>
      <c r="J715" s="95">
        <f t="shared" si="69"/>
      </c>
      <c r="K715" s="95">
        <f t="shared" si="70"/>
      </c>
      <c r="L715" s="50" t="s">
        <v>1509</v>
      </c>
      <c r="N715" s="50" t="s">
        <v>1509</v>
      </c>
    </row>
    <row r="716" spans="1:18" ht="12.75">
      <c r="A716" s="50" t="s">
        <v>660</v>
      </c>
      <c r="B716" s="3" t="s">
        <v>135</v>
      </c>
      <c r="C716" s="50" t="str">
        <f t="shared" si="66"/>
        <v>4,L5-14M</v>
      </c>
      <c r="D716" s="50" t="str">
        <f>Aaron!$A$2</f>
        <v>Annadale</v>
      </c>
      <c r="E716" s="97">
        <v>37653</v>
      </c>
      <c r="F716" s="97" t="s">
        <v>928</v>
      </c>
      <c r="G716" s="50" t="str">
        <f t="shared" si="65"/>
        <v>Hunter, Torii (4,L5-14M)</v>
      </c>
      <c r="H716" s="95">
        <f t="shared" si="67"/>
        <v>2800000</v>
      </c>
      <c r="I716" s="95">
        <f t="shared" si="68"/>
        <v>2800000</v>
      </c>
      <c r="J716" s="95">
        <f t="shared" si="69"/>
      </c>
      <c r="K716" s="95">
        <f t="shared" si="70"/>
      </c>
      <c r="L716" s="50" t="s">
        <v>1388</v>
      </c>
      <c r="M716" s="95">
        <v>2800000</v>
      </c>
      <c r="N716" s="50" t="s">
        <v>1387</v>
      </c>
      <c r="O716" s="95">
        <v>2800000</v>
      </c>
      <c r="P716" s="50" t="s">
        <v>1386</v>
      </c>
      <c r="Q716" s="95">
        <v>2800000</v>
      </c>
      <c r="R716" s="50" t="s">
        <v>1509</v>
      </c>
    </row>
    <row r="717" spans="1:14" ht="12.75">
      <c r="A717" s="50" t="s">
        <v>2291</v>
      </c>
      <c r="B717" s="3" t="s">
        <v>135</v>
      </c>
      <c r="C717" s="50" t="str">
        <f t="shared" si="66"/>
        <v>free agent</v>
      </c>
      <c r="G717" s="50" t="str">
        <f t="shared" si="65"/>
        <v>Hyzdu, Adam (free agent)</v>
      </c>
      <c r="H717" s="95">
        <f t="shared" si="67"/>
      </c>
      <c r="I717" s="95">
        <f t="shared" si="68"/>
      </c>
      <c r="J717" s="95">
        <f t="shared" si="69"/>
      </c>
      <c r="K717" s="95">
        <f t="shared" si="70"/>
      </c>
      <c r="L717" s="50" t="s">
        <v>1509</v>
      </c>
      <c r="N717" s="50" t="s">
        <v>1509</v>
      </c>
    </row>
    <row r="718" spans="1:16" ht="12.75">
      <c r="A718" s="50" t="s">
        <v>3078</v>
      </c>
      <c r="B718" s="3" t="s">
        <v>135</v>
      </c>
      <c r="C718" s="50" t="str">
        <f t="shared" si="66"/>
        <v>2,F2-4.2M</v>
      </c>
      <c r="D718" s="50" t="str">
        <f>Cobb!$U$2</f>
        <v>Santa Barbara</v>
      </c>
      <c r="E718" s="97">
        <v>38323</v>
      </c>
      <c r="F718" s="97" t="s">
        <v>948</v>
      </c>
      <c r="G718" s="50" t="str">
        <f t="shared" si="65"/>
        <v>Ibanez, Raul (2,F2-4.2M)</v>
      </c>
      <c r="H718" s="95">
        <f t="shared" si="67"/>
        <v>2100000</v>
      </c>
      <c r="I718" s="95">
        <f t="shared" si="68"/>
      </c>
      <c r="J718" s="95">
        <f t="shared" si="69"/>
      </c>
      <c r="K718" s="95">
        <f t="shared" si="70"/>
      </c>
      <c r="L718" s="50" t="s">
        <v>2957</v>
      </c>
      <c r="M718" s="57">
        <v>2100000</v>
      </c>
      <c r="N718" s="50" t="s">
        <v>2958</v>
      </c>
      <c r="O718" s="57">
        <v>2100000</v>
      </c>
      <c r="P718" s="50" t="s">
        <v>1509</v>
      </c>
    </row>
    <row r="719" spans="1:20" ht="12.75">
      <c r="A719" s="50" t="s">
        <v>3115</v>
      </c>
      <c r="B719" s="3" t="s">
        <v>135</v>
      </c>
      <c r="C719" s="50" t="str">
        <f t="shared" si="66"/>
        <v>Y1</v>
      </c>
      <c r="D719" s="50" t="str">
        <f>Aaron!$F$2</f>
        <v>Buckeye</v>
      </c>
      <c r="E719" s="97">
        <v>38384</v>
      </c>
      <c r="F719" s="97" t="s">
        <v>2671</v>
      </c>
      <c r="G719" s="50" t="str">
        <f t="shared" si="65"/>
        <v>Iguchi, Tadahito (Y1)</v>
      </c>
      <c r="H719" s="95">
        <f t="shared" si="67"/>
        <v>200000</v>
      </c>
      <c r="I719" s="95">
        <f t="shared" si="68"/>
        <v>300000</v>
      </c>
      <c r="J719" s="95">
        <f t="shared" si="69"/>
        <v>400000</v>
      </c>
      <c r="K719" s="95">
        <f t="shared" si="70"/>
      </c>
      <c r="L719" s="50" t="s">
        <v>3060</v>
      </c>
      <c r="N719" s="50" t="s">
        <v>3181</v>
      </c>
      <c r="O719" s="57">
        <v>200000</v>
      </c>
      <c r="P719" s="50" t="s">
        <v>3182</v>
      </c>
      <c r="Q719" s="57">
        <v>300000</v>
      </c>
      <c r="R719" s="50" t="s">
        <v>3183</v>
      </c>
      <c r="S719" s="57">
        <v>400000</v>
      </c>
      <c r="T719" s="50" t="s">
        <v>828</v>
      </c>
    </row>
    <row r="720" spans="1:16" ht="12.75">
      <c r="A720" s="50" t="s">
        <v>925</v>
      </c>
      <c r="B720" s="3" t="s">
        <v>135</v>
      </c>
      <c r="C720" s="50" t="str">
        <f t="shared" si="66"/>
        <v>Y3</v>
      </c>
      <c r="D720" s="50" t="str">
        <f>Aaron!$U$2</f>
        <v>Lafontaine Park</v>
      </c>
      <c r="E720" s="97">
        <v>37653</v>
      </c>
      <c r="F720" s="97" t="s">
        <v>928</v>
      </c>
      <c r="G720" s="50" t="str">
        <f t="shared" si="65"/>
        <v>Infante, Omar (Y3)</v>
      </c>
      <c r="H720" s="95">
        <f t="shared" si="67"/>
        <v>400000</v>
      </c>
      <c r="I720" s="95">
        <f t="shared" si="68"/>
      </c>
      <c r="J720" s="95">
        <f t="shared" si="69"/>
      </c>
      <c r="K720" s="95">
        <f t="shared" si="70"/>
      </c>
      <c r="L720" s="50" t="s">
        <v>3182</v>
      </c>
      <c r="M720" s="57">
        <v>300000</v>
      </c>
      <c r="N720" s="50" t="s">
        <v>3183</v>
      </c>
      <c r="O720" s="57">
        <v>400000</v>
      </c>
      <c r="P720" s="50" t="s">
        <v>828</v>
      </c>
    </row>
    <row r="721" spans="1:14" ht="12.75">
      <c r="A721" s="50" t="s">
        <v>2275</v>
      </c>
      <c r="B721" s="3" t="s">
        <v>135</v>
      </c>
      <c r="C721" s="50" t="str">
        <f t="shared" si="66"/>
        <v>ARB-Y5</v>
      </c>
      <c r="D721" s="50" t="str">
        <f>Ruth!$A$2</f>
        <v>Plum Island</v>
      </c>
      <c r="E721" s="97">
        <v>38353</v>
      </c>
      <c r="F721" s="97" t="s">
        <v>2722</v>
      </c>
      <c r="G721" s="50" t="str">
        <f aca="true" t="shared" si="71" ref="G721:G782">CONCATENATE(A721," (",C721,")")</f>
        <v>Inge, Brandon (ARB-Y5)</v>
      </c>
      <c r="H721" s="95">
        <f t="shared" si="67"/>
      </c>
      <c r="I721" s="95">
        <f t="shared" si="68"/>
      </c>
      <c r="J721" s="95">
        <f t="shared" si="69"/>
      </c>
      <c r="K721" s="95">
        <f t="shared" si="70"/>
      </c>
      <c r="L721" s="50" t="s">
        <v>2311</v>
      </c>
      <c r="M721" s="57">
        <v>800000</v>
      </c>
      <c r="N721" s="50" t="s">
        <v>709</v>
      </c>
    </row>
    <row r="722" spans="1:14" ht="12.75">
      <c r="A722" s="50" t="s">
        <v>1319</v>
      </c>
      <c r="B722" s="3" t="s">
        <v>1469</v>
      </c>
      <c r="C722" s="50" t="str">
        <f t="shared" si="66"/>
        <v>free agent</v>
      </c>
      <c r="G722" s="50" t="str">
        <f t="shared" si="71"/>
        <v>Irabu, Hideki (free agent)</v>
      </c>
      <c r="H722" s="95">
        <f t="shared" si="67"/>
      </c>
      <c r="I722" s="95">
        <f t="shared" si="68"/>
      </c>
      <c r="J722" s="95">
        <f t="shared" si="69"/>
      </c>
      <c r="K722" s="95">
        <f t="shared" si="70"/>
      </c>
      <c r="L722" s="50" t="s">
        <v>1509</v>
      </c>
      <c r="N722" s="50" t="s">
        <v>1509</v>
      </c>
    </row>
    <row r="723" spans="1:14" ht="12.75">
      <c r="A723" s="50" t="s">
        <v>1245</v>
      </c>
      <c r="B723" s="3" t="s">
        <v>1471</v>
      </c>
      <c r="C723" s="50" t="str">
        <f t="shared" si="66"/>
        <v>min</v>
      </c>
      <c r="D723" s="50" t="str">
        <f>Mays!$U$2</f>
        <v>Torrington</v>
      </c>
      <c r="E723" s="97">
        <v>38384</v>
      </c>
      <c r="F723" s="97" t="s">
        <v>2671</v>
      </c>
      <c r="G723" s="50" t="str">
        <f t="shared" si="71"/>
        <v>Iribarren, Hernan (min)</v>
      </c>
      <c r="H723" s="95">
        <f t="shared" si="67"/>
      </c>
      <c r="I723" s="95">
        <f t="shared" si="68"/>
      </c>
      <c r="J723" s="95">
        <f t="shared" si="69"/>
      </c>
      <c r="K723" s="95">
        <f t="shared" si="70"/>
      </c>
      <c r="L723" s="50" t="s">
        <v>3060</v>
      </c>
      <c r="N723" s="50" t="s">
        <v>3060</v>
      </c>
    </row>
    <row r="724" spans="1:14" ht="12.75">
      <c r="A724" s="50" t="s">
        <v>1538</v>
      </c>
      <c r="B724" s="3" t="s">
        <v>1469</v>
      </c>
      <c r="C724" s="50" t="str">
        <f t="shared" si="66"/>
        <v>ARB-Y4</v>
      </c>
      <c r="D724" s="50" t="str">
        <f>Aaron!$P$2</f>
        <v>Virginia</v>
      </c>
      <c r="E724" s="97">
        <v>38534</v>
      </c>
      <c r="F724" s="97" t="s">
        <v>2834</v>
      </c>
      <c r="G724" s="50" t="str">
        <f t="shared" si="71"/>
        <v>Ishii, Kazuhisa (ARB-Y4)</v>
      </c>
      <c r="H724" s="95">
        <f t="shared" si="67"/>
      </c>
      <c r="I724" s="95">
        <f t="shared" si="68"/>
      </c>
      <c r="J724" s="95">
        <f t="shared" si="69"/>
      </c>
      <c r="K724" s="95">
        <f t="shared" si="70"/>
      </c>
      <c r="L724" s="50" t="s">
        <v>3183</v>
      </c>
      <c r="M724" s="57">
        <v>400000</v>
      </c>
      <c r="N724" s="50" t="s">
        <v>828</v>
      </c>
    </row>
    <row r="725" spans="1:20" ht="12.75">
      <c r="A725" s="50" t="s">
        <v>74</v>
      </c>
      <c r="B725" s="3" t="s">
        <v>1469</v>
      </c>
      <c r="C725" s="50" t="str">
        <f t="shared" si="66"/>
        <v>2,F4-20.251M</v>
      </c>
      <c r="D725" s="50" t="str">
        <f>Cobb!$A$2</f>
        <v>Silver</v>
      </c>
      <c r="E725" s="97">
        <v>38323</v>
      </c>
      <c r="F725" s="97" t="s">
        <v>948</v>
      </c>
      <c r="G725" s="50" t="str">
        <f t="shared" si="71"/>
        <v>Isringhausen, Jason (2,F4-20.251M)</v>
      </c>
      <c r="H725" s="95">
        <f t="shared" si="67"/>
        <v>5062750</v>
      </c>
      <c r="I725" s="95">
        <f t="shared" si="68"/>
        <v>5062750</v>
      </c>
      <c r="J725" s="95">
        <f t="shared" si="69"/>
        <v>5062750</v>
      </c>
      <c r="K725" s="95">
        <f t="shared" si="70"/>
      </c>
      <c r="L725" s="50" t="s">
        <v>2767</v>
      </c>
      <c r="M725" s="57">
        <v>5062750</v>
      </c>
      <c r="N725" s="50" t="s">
        <v>2768</v>
      </c>
      <c r="O725" s="57">
        <v>5062750</v>
      </c>
      <c r="P725" s="50" t="s">
        <v>2769</v>
      </c>
      <c r="Q725" s="57">
        <v>5062750</v>
      </c>
      <c r="R725" s="50" t="s">
        <v>2770</v>
      </c>
      <c r="S725" s="57">
        <v>5062750</v>
      </c>
      <c r="T725" s="50" t="s">
        <v>1509</v>
      </c>
    </row>
    <row r="726" spans="1:14" ht="12.75">
      <c r="A726" s="50" t="s">
        <v>2134</v>
      </c>
      <c r="B726" s="3" t="s">
        <v>135</v>
      </c>
      <c r="C726" s="50" t="str">
        <f t="shared" si="66"/>
        <v>ARB-Y5</v>
      </c>
      <c r="D726" s="50" t="str">
        <f>Ruth!$A$2</f>
        <v>Plum Island</v>
      </c>
      <c r="E726" s="97">
        <v>37895</v>
      </c>
      <c r="F726" s="97" t="s">
        <v>1393</v>
      </c>
      <c r="G726" s="50" t="str">
        <f t="shared" si="71"/>
        <v>Izturis, Cesar (ARB-Y5)</v>
      </c>
      <c r="H726" s="95">
        <f t="shared" si="67"/>
      </c>
      <c r="I726" s="95">
        <f t="shared" si="68"/>
      </c>
      <c r="J726" s="95">
        <f t="shared" si="69"/>
      </c>
      <c r="K726" s="95">
        <f t="shared" si="70"/>
      </c>
      <c r="L726" s="50" t="s">
        <v>2311</v>
      </c>
      <c r="M726" s="57">
        <v>800000</v>
      </c>
      <c r="N726" s="50" t="s">
        <v>709</v>
      </c>
    </row>
    <row r="727" spans="1:18" ht="12.75">
      <c r="A727" s="50" t="s">
        <v>1444</v>
      </c>
      <c r="B727" s="3" t="s">
        <v>135</v>
      </c>
      <c r="C727" s="50" t="str">
        <f t="shared" si="66"/>
        <v>Y2</v>
      </c>
      <c r="D727" s="50" t="str">
        <f>Cobb!$U$2</f>
        <v>Santa Barbara</v>
      </c>
      <c r="E727" s="97">
        <v>38384</v>
      </c>
      <c r="F727" s="97" t="s">
        <v>2671</v>
      </c>
      <c r="G727" s="50" t="str">
        <f t="shared" si="71"/>
        <v>Izturis, Macier (Y2)</v>
      </c>
      <c r="H727" s="95">
        <f t="shared" si="67"/>
        <v>300000</v>
      </c>
      <c r="I727" s="95">
        <f t="shared" si="68"/>
        <v>400000</v>
      </c>
      <c r="J727" s="95">
        <f t="shared" si="69"/>
      </c>
      <c r="K727" s="95">
        <f t="shared" si="70"/>
      </c>
      <c r="L727" s="50" t="s">
        <v>3181</v>
      </c>
      <c r="M727" s="57">
        <v>200000</v>
      </c>
      <c r="N727" s="50" t="s">
        <v>3182</v>
      </c>
      <c r="O727" s="57">
        <v>300000</v>
      </c>
      <c r="P727" s="50" t="s">
        <v>3183</v>
      </c>
      <c r="Q727" s="57">
        <v>400000</v>
      </c>
      <c r="R727" s="50" t="s">
        <v>828</v>
      </c>
    </row>
    <row r="728" spans="1:15" ht="12.75">
      <c r="A728" s="106" t="s">
        <v>867</v>
      </c>
      <c r="B728" s="3" t="s">
        <v>135</v>
      </c>
      <c r="C728" s="50" t="str">
        <f t="shared" si="66"/>
        <v>MM</v>
      </c>
      <c r="D728" s="50" t="str">
        <f>Cobb!$K$2</f>
        <v>Rivendell</v>
      </c>
      <c r="E728" s="105">
        <v>38018</v>
      </c>
      <c r="F728" s="105" t="s">
        <v>2295</v>
      </c>
      <c r="G728" s="50" t="str">
        <f t="shared" si="71"/>
        <v>Jackson, Conor (MM)</v>
      </c>
      <c r="H728" s="95">
        <f t="shared" si="67"/>
        <v>100000</v>
      </c>
      <c r="I728" s="95">
        <f t="shared" si="68"/>
      </c>
      <c r="J728" s="95">
        <f t="shared" si="69"/>
      </c>
      <c r="K728" s="95">
        <f t="shared" si="70"/>
      </c>
      <c r="L728" s="50" t="s">
        <v>3060</v>
      </c>
      <c r="N728" s="50" t="s">
        <v>3180</v>
      </c>
      <c r="O728" s="95">
        <v>100000</v>
      </c>
    </row>
    <row r="729" spans="1:14" ht="12.75">
      <c r="A729" s="50" t="s">
        <v>661</v>
      </c>
      <c r="B729" s="3" t="s">
        <v>135</v>
      </c>
      <c r="C729" s="50" t="str">
        <f t="shared" si="66"/>
        <v>free agent</v>
      </c>
      <c r="G729" s="50" t="str">
        <f t="shared" si="71"/>
        <v>Jackson, Damian (free agent)</v>
      </c>
      <c r="H729" s="95">
        <f t="shared" si="67"/>
      </c>
      <c r="I729" s="95">
        <f t="shared" si="68"/>
      </c>
      <c r="J729" s="95">
        <f t="shared" si="69"/>
      </c>
      <c r="K729" s="95">
        <f t="shared" si="70"/>
      </c>
      <c r="L729" s="50" t="s">
        <v>1509</v>
      </c>
      <c r="N729" s="50" t="s">
        <v>1509</v>
      </c>
    </row>
    <row r="730" spans="1:15" ht="12.75">
      <c r="A730" s="106" t="s">
        <v>2187</v>
      </c>
      <c r="B730" s="3" t="s">
        <v>1469</v>
      </c>
      <c r="C730" s="50" t="str">
        <f t="shared" si="66"/>
        <v>MM</v>
      </c>
      <c r="D730" s="50" t="str">
        <f>Aaron!$K$2</f>
        <v>Taggart</v>
      </c>
      <c r="E730" s="97">
        <v>38443</v>
      </c>
      <c r="F730" s="97" t="s">
        <v>277</v>
      </c>
      <c r="G730" s="50" t="str">
        <f t="shared" si="71"/>
        <v>Jackson, Edwin (MM)</v>
      </c>
      <c r="H730" s="95">
        <f t="shared" si="67"/>
        <v>100000</v>
      </c>
      <c r="I730" s="95">
        <f t="shared" si="68"/>
      </c>
      <c r="J730" s="95">
        <f t="shared" si="69"/>
      </c>
      <c r="K730" s="95">
        <f t="shared" si="70"/>
      </c>
      <c r="L730" s="50" t="s">
        <v>3180</v>
      </c>
      <c r="M730" s="95">
        <v>100000</v>
      </c>
      <c r="N730" s="50" t="s">
        <v>3180</v>
      </c>
      <c r="O730" s="95">
        <v>100000</v>
      </c>
    </row>
    <row r="731" spans="1:14" ht="12.75">
      <c r="A731" s="50" t="s">
        <v>45</v>
      </c>
      <c r="B731" s="3" t="s">
        <v>1469</v>
      </c>
      <c r="C731" s="50" t="str">
        <f t="shared" si="66"/>
        <v>free agent</v>
      </c>
      <c r="G731" s="50" t="str">
        <f t="shared" si="71"/>
        <v>Jackson, Mike (free agent)</v>
      </c>
      <c r="H731" s="95">
        <f t="shared" si="67"/>
      </c>
      <c r="I731" s="95">
        <f t="shared" si="68"/>
      </c>
      <c r="J731" s="95">
        <f t="shared" si="69"/>
      </c>
      <c r="K731" s="95">
        <f t="shared" si="70"/>
      </c>
      <c r="L731" s="50" t="s">
        <v>1509</v>
      </c>
      <c r="N731" s="50" t="s">
        <v>1509</v>
      </c>
    </row>
    <row r="732" spans="1:14" ht="12.75">
      <c r="A732" s="50" t="s">
        <v>635</v>
      </c>
      <c r="B732" s="3" t="s">
        <v>135</v>
      </c>
      <c r="C732" s="50" t="str">
        <f t="shared" si="66"/>
        <v>free agent</v>
      </c>
      <c r="G732" s="50" t="str">
        <f t="shared" si="71"/>
        <v>Jackson, Ryan (free agent)</v>
      </c>
      <c r="H732" s="95">
        <f t="shared" si="67"/>
      </c>
      <c r="I732" s="95">
        <f t="shared" si="68"/>
      </c>
      <c r="J732" s="95">
        <f t="shared" si="69"/>
      </c>
      <c r="K732" s="95">
        <f t="shared" si="70"/>
      </c>
      <c r="L732" s="50" t="s">
        <v>1509</v>
      </c>
      <c r="N732" s="50" t="s">
        <v>1509</v>
      </c>
    </row>
    <row r="733" spans="1:18" ht="12.75">
      <c r="A733" s="50" t="s">
        <v>1354</v>
      </c>
      <c r="B733" s="3" t="s">
        <v>135</v>
      </c>
      <c r="C733" s="50" t="str">
        <f t="shared" si="66"/>
        <v>Y2</v>
      </c>
      <c r="D733" s="50" t="str">
        <f>Cobb!$F$2</f>
        <v>Greenville</v>
      </c>
      <c r="E733" s="97">
        <v>38384</v>
      </c>
      <c r="F733" s="97" t="s">
        <v>2671</v>
      </c>
      <c r="G733" s="50" t="str">
        <f t="shared" si="71"/>
        <v>Jacobsen, Bucky (Y2)</v>
      </c>
      <c r="H733" s="95">
        <f t="shared" si="67"/>
        <v>300000</v>
      </c>
      <c r="I733" s="95">
        <f t="shared" si="68"/>
        <v>400000</v>
      </c>
      <c r="J733" s="95">
        <f t="shared" si="69"/>
      </c>
      <c r="K733" s="95">
        <f t="shared" si="70"/>
      </c>
      <c r="L733" s="50" t="s">
        <v>3181</v>
      </c>
      <c r="M733" s="57">
        <v>200000</v>
      </c>
      <c r="N733" s="50" t="s">
        <v>3182</v>
      </c>
      <c r="O733" s="57">
        <v>300000</v>
      </c>
      <c r="P733" s="50" t="s">
        <v>3183</v>
      </c>
      <c r="Q733" s="57">
        <v>400000</v>
      </c>
      <c r="R733" s="50" t="s">
        <v>828</v>
      </c>
    </row>
    <row r="734" spans="1:14" ht="12.75">
      <c r="A734" s="50" t="s">
        <v>1539</v>
      </c>
      <c r="B734" s="3" t="s">
        <v>1469</v>
      </c>
      <c r="C734" s="50" t="str">
        <f t="shared" si="66"/>
        <v>free agent</v>
      </c>
      <c r="G734" s="50" t="str">
        <f t="shared" si="71"/>
        <v>James, Delvin (free agent)</v>
      </c>
      <c r="H734" s="95">
        <f t="shared" si="67"/>
      </c>
      <c r="I734" s="95">
        <f t="shared" si="68"/>
      </c>
      <c r="J734" s="95">
        <f t="shared" si="69"/>
      </c>
      <c r="K734" s="95">
        <f t="shared" si="70"/>
      </c>
      <c r="L734" s="50" t="s">
        <v>1509</v>
      </c>
      <c r="N734" s="50" t="s">
        <v>1509</v>
      </c>
    </row>
    <row r="735" spans="1:14" ht="12.75">
      <c r="A735" s="50" t="s">
        <v>1746</v>
      </c>
      <c r="B735" s="3" t="s">
        <v>1469</v>
      </c>
      <c r="C735" s="50" t="str">
        <f t="shared" si="66"/>
        <v>free agent</v>
      </c>
      <c r="G735" s="50" t="str">
        <f t="shared" si="71"/>
        <v>James, Mike (free agent)</v>
      </c>
      <c r="H735" s="95">
        <f t="shared" si="67"/>
      </c>
      <c r="I735" s="95">
        <f t="shared" si="68"/>
      </c>
      <c r="J735" s="95">
        <f t="shared" si="69"/>
      </c>
      <c r="K735" s="95">
        <f t="shared" si="70"/>
      </c>
      <c r="L735" s="50" t="s">
        <v>1509</v>
      </c>
      <c r="N735" s="50" t="s">
        <v>1509</v>
      </c>
    </row>
    <row r="736" spans="1:14" ht="12.75">
      <c r="A736" s="50" t="s">
        <v>2975</v>
      </c>
      <c r="B736" s="3" t="s">
        <v>1469</v>
      </c>
      <c r="C736" s="50" t="str">
        <f t="shared" si="66"/>
        <v>free agent</v>
      </c>
      <c r="G736" s="50" t="str">
        <f t="shared" si="71"/>
        <v>Jarvis, Kevin (free agent)</v>
      </c>
      <c r="H736" s="95">
        <f t="shared" si="67"/>
      </c>
      <c r="I736" s="95">
        <f t="shared" si="68"/>
      </c>
      <c r="J736" s="95">
        <f t="shared" si="69"/>
      </c>
      <c r="K736" s="95">
        <f t="shared" si="70"/>
      </c>
      <c r="L736" s="50" t="s">
        <v>1509</v>
      </c>
      <c r="N736" s="50" t="s">
        <v>1509</v>
      </c>
    </row>
    <row r="737" spans="1:16" ht="12.75">
      <c r="A737" s="50" t="s">
        <v>1176</v>
      </c>
      <c r="B737" s="3" t="s">
        <v>135</v>
      </c>
      <c r="C737" s="50" t="str">
        <f t="shared" si="66"/>
        <v>4,I4-4M</v>
      </c>
      <c r="D737" s="50" t="str">
        <f>Cobb!$K$2</f>
        <v>Rivendell</v>
      </c>
      <c r="E737" s="97">
        <v>38292</v>
      </c>
      <c r="F737" s="97" t="s">
        <v>1705</v>
      </c>
      <c r="G737" s="50" t="str">
        <f t="shared" si="71"/>
        <v>Jenkins, Geoff (4,I4-4M)</v>
      </c>
      <c r="H737" s="95">
        <f t="shared" si="67"/>
        <v>1000000</v>
      </c>
      <c r="I737" s="95">
        <f t="shared" si="68"/>
      </c>
      <c r="J737" s="95">
        <f t="shared" si="69"/>
      </c>
      <c r="K737" s="95">
        <f t="shared" si="70"/>
      </c>
      <c r="L737" s="50" t="s">
        <v>1408</v>
      </c>
      <c r="M737" s="95">
        <v>1000000</v>
      </c>
      <c r="N737" s="50" t="s">
        <v>1409</v>
      </c>
      <c r="O737" s="95">
        <v>1000000</v>
      </c>
      <c r="P737" s="50" t="s">
        <v>1509</v>
      </c>
    </row>
    <row r="738" spans="1:20" ht="12.75">
      <c r="A738" s="50" t="s">
        <v>2847</v>
      </c>
      <c r="B738" s="3" t="s">
        <v>1469</v>
      </c>
      <c r="C738" s="50" t="str">
        <f t="shared" si="66"/>
        <v>Y1</v>
      </c>
      <c r="D738" s="50" t="str">
        <f>Ruth!$K$2</f>
        <v>Portland</v>
      </c>
      <c r="E738" s="97">
        <v>37895</v>
      </c>
      <c r="F738" s="97" t="s">
        <v>2754</v>
      </c>
      <c r="G738" s="50" t="str">
        <f t="shared" si="71"/>
        <v>Jenks, Bobby (Y1)</v>
      </c>
      <c r="H738" s="95">
        <f t="shared" si="67"/>
        <v>200000</v>
      </c>
      <c r="I738" s="95">
        <f t="shared" si="68"/>
        <v>300000</v>
      </c>
      <c r="J738" s="95">
        <f t="shared" si="69"/>
        <v>400000</v>
      </c>
      <c r="K738" s="95">
        <f t="shared" si="70"/>
      </c>
      <c r="L738" s="50" t="s">
        <v>3060</v>
      </c>
      <c r="N738" s="50" t="s">
        <v>3181</v>
      </c>
      <c r="O738" s="57">
        <v>200000</v>
      </c>
      <c r="P738" s="50" t="s">
        <v>3182</v>
      </c>
      <c r="Q738" s="57">
        <v>300000</v>
      </c>
      <c r="R738" s="50" t="s">
        <v>3183</v>
      </c>
      <c r="S738" s="57">
        <v>400000</v>
      </c>
      <c r="T738" s="50" t="s">
        <v>828</v>
      </c>
    </row>
    <row r="739" spans="1:14" ht="12.75">
      <c r="A739" s="50" t="s">
        <v>1301</v>
      </c>
      <c r="B739" s="3" t="s">
        <v>1469</v>
      </c>
      <c r="C739" s="50" t="str">
        <f t="shared" si="66"/>
        <v>ARB-Y5</v>
      </c>
      <c r="D739" s="50" t="str">
        <f>Aaron!$K$2</f>
        <v>Taggart</v>
      </c>
      <c r="E739" s="97">
        <v>38473</v>
      </c>
      <c r="F739" s="97" t="s">
        <v>1062</v>
      </c>
      <c r="G739" s="50" t="str">
        <f t="shared" si="71"/>
        <v>Jennings, Jason (ARB-Y5)</v>
      </c>
      <c r="H739" s="95">
        <f t="shared" si="67"/>
      </c>
      <c r="I739" s="95">
        <f t="shared" si="68"/>
      </c>
      <c r="J739" s="95">
        <f t="shared" si="69"/>
      </c>
      <c r="K739" s="95">
        <f t="shared" si="70"/>
      </c>
      <c r="L739" s="50" t="s">
        <v>2311</v>
      </c>
      <c r="M739" s="57">
        <v>600000</v>
      </c>
      <c r="N739" s="50" t="s">
        <v>709</v>
      </c>
    </row>
    <row r="740" spans="1:14" ht="12.75">
      <c r="A740" s="50" t="s">
        <v>2488</v>
      </c>
      <c r="B740" s="3" t="s">
        <v>135</v>
      </c>
      <c r="C740" s="50" t="str">
        <f t="shared" si="66"/>
        <v>free agent</v>
      </c>
      <c r="G740" s="50" t="str">
        <f t="shared" si="71"/>
        <v>Jensen, Marcus (free agent)</v>
      </c>
      <c r="H740" s="95">
        <f t="shared" si="67"/>
      </c>
      <c r="I740" s="95">
        <f t="shared" si="68"/>
      </c>
      <c r="J740" s="95">
        <f t="shared" si="69"/>
      </c>
      <c r="K740" s="95">
        <f t="shared" si="70"/>
      </c>
      <c r="L740" s="50" t="s">
        <v>1509</v>
      </c>
      <c r="N740" s="50" t="s">
        <v>1509</v>
      </c>
    </row>
    <row r="741" spans="1:14" ht="12.75">
      <c r="A741" s="50" t="s">
        <v>1302</v>
      </c>
      <c r="B741" s="3" t="s">
        <v>1469</v>
      </c>
      <c r="C741" s="50" t="str">
        <f t="shared" si="66"/>
        <v>free agent</v>
      </c>
      <c r="G741" s="50" t="str">
        <f t="shared" si="71"/>
        <v>Jensen, Ryan (free agent)</v>
      </c>
      <c r="H741" s="95">
        <f t="shared" si="67"/>
      </c>
      <c r="I741" s="95">
        <f t="shared" si="68"/>
      </c>
      <c r="J741" s="95">
        <f t="shared" si="69"/>
      </c>
      <c r="K741" s="95">
        <f t="shared" si="70"/>
      </c>
      <c r="L741" s="50" t="s">
        <v>1509</v>
      </c>
      <c r="N741" s="50" t="s">
        <v>1509</v>
      </c>
    </row>
    <row r="742" spans="1:18" ht="12.75">
      <c r="A742" s="50" t="s">
        <v>620</v>
      </c>
      <c r="B742" s="3" t="s">
        <v>135</v>
      </c>
      <c r="C742" s="50" t="str">
        <f t="shared" si="66"/>
        <v>4,I5-21M</v>
      </c>
      <c r="D742" s="50" t="str">
        <f>Ruth!$K$2</f>
        <v>Portland</v>
      </c>
      <c r="E742" s="97">
        <v>38412</v>
      </c>
      <c r="F742" s="97" t="s">
        <v>3005</v>
      </c>
      <c r="G742" s="50" t="str">
        <f t="shared" si="71"/>
        <v>Jeter, Derek (4,I5-21M)</v>
      </c>
      <c r="H742" s="95">
        <f t="shared" si="67"/>
        <v>4200000</v>
      </c>
      <c r="I742" s="95">
        <f t="shared" si="68"/>
        <v>4200000</v>
      </c>
      <c r="J742" s="95">
        <f t="shared" si="69"/>
      </c>
      <c r="K742" s="95">
        <f t="shared" si="70"/>
      </c>
      <c r="L742" s="50" t="s">
        <v>2737</v>
      </c>
      <c r="M742" s="95">
        <v>4200000</v>
      </c>
      <c r="N742" s="50" t="s">
        <v>2738</v>
      </c>
      <c r="O742" s="95">
        <v>4200000</v>
      </c>
      <c r="P742" s="50" t="s">
        <v>2739</v>
      </c>
      <c r="Q742" s="95">
        <v>4200000</v>
      </c>
      <c r="R742" s="50" t="s">
        <v>1509</v>
      </c>
    </row>
    <row r="743" spans="1:14" ht="12.75">
      <c r="A743" s="50" t="s">
        <v>2135</v>
      </c>
      <c r="B743" s="3" t="s">
        <v>135</v>
      </c>
      <c r="C743" s="50" t="str">
        <f t="shared" si="66"/>
        <v>ARB-Y5</v>
      </c>
      <c r="D743" s="50" t="str">
        <f>Mays!$U$2</f>
        <v>Torrington</v>
      </c>
      <c r="E743" s="97">
        <v>37653</v>
      </c>
      <c r="F743" s="97" t="s">
        <v>928</v>
      </c>
      <c r="G743" s="50" t="str">
        <f t="shared" si="71"/>
        <v>Jimenez, D'Angelo (ARB-Y5)</v>
      </c>
      <c r="H743" s="95">
        <f t="shared" si="67"/>
      </c>
      <c r="I743" s="95">
        <f t="shared" si="68"/>
      </c>
      <c r="J743" s="95">
        <f t="shared" si="69"/>
      </c>
      <c r="K743" s="95">
        <f t="shared" si="70"/>
      </c>
      <c r="L743" s="50" t="s">
        <v>2311</v>
      </c>
      <c r="M743" s="57">
        <v>600000</v>
      </c>
      <c r="N743" s="50" t="s">
        <v>709</v>
      </c>
    </row>
    <row r="744" spans="1:14" ht="12.75">
      <c r="A744" s="50" t="s">
        <v>2693</v>
      </c>
      <c r="B744" s="3" t="s">
        <v>1469</v>
      </c>
      <c r="C744" s="50" t="str">
        <f t="shared" si="66"/>
        <v>free agent</v>
      </c>
      <c r="G744" s="50" t="str">
        <f t="shared" si="71"/>
        <v>Jimenez, Jose (free agent)</v>
      </c>
      <c r="H744" s="95">
        <f t="shared" si="67"/>
      </c>
      <c r="I744" s="95">
        <f t="shared" si="68"/>
      </c>
      <c r="J744" s="95">
        <f t="shared" si="69"/>
      </c>
      <c r="K744" s="95">
        <f t="shared" si="70"/>
      </c>
      <c r="L744" s="50" t="s">
        <v>1509</v>
      </c>
      <c r="N744" s="50" t="s">
        <v>1509</v>
      </c>
    </row>
    <row r="745" spans="1:14" ht="12.75">
      <c r="A745" s="50" t="s">
        <v>1225</v>
      </c>
      <c r="B745" s="3" t="s">
        <v>1471</v>
      </c>
      <c r="C745" s="50" t="str">
        <f t="shared" si="66"/>
        <v>min</v>
      </c>
      <c r="D745" s="50" t="str">
        <f>Mays!$U$2</f>
        <v>Torrington</v>
      </c>
      <c r="E745" s="97">
        <v>38384</v>
      </c>
      <c r="F745" s="97" t="s">
        <v>2671</v>
      </c>
      <c r="G745" s="50" t="str">
        <f t="shared" si="71"/>
        <v>Jimenez, Ubaldo (min)</v>
      </c>
      <c r="H745" s="95">
        <f t="shared" si="67"/>
      </c>
      <c r="I745" s="95">
        <f t="shared" si="68"/>
      </c>
      <c r="J745" s="95">
        <f t="shared" si="69"/>
      </c>
      <c r="K745" s="95">
        <f t="shared" si="70"/>
      </c>
      <c r="L745" s="50" t="s">
        <v>3060</v>
      </c>
      <c r="N745" s="50" t="s">
        <v>3060</v>
      </c>
    </row>
    <row r="746" spans="1:14" ht="12.75">
      <c r="A746" s="50" t="s">
        <v>1513</v>
      </c>
      <c r="B746" s="3" t="s">
        <v>135</v>
      </c>
      <c r="C746" s="50" t="str">
        <f t="shared" si="66"/>
        <v>free agent</v>
      </c>
      <c r="G746" s="50" t="str">
        <f t="shared" si="71"/>
        <v>Johnson, Charles (free agent)</v>
      </c>
      <c r="H746" s="95">
        <f t="shared" si="67"/>
      </c>
      <c r="I746" s="95">
        <f t="shared" si="68"/>
      </c>
      <c r="J746" s="95">
        <f t="shared" si="69"/>
      </c>
      <c r="K746" s="95">
        <f t="shared" si="70"/>
      </c>
      <c r="L746" s="50" t="s">
        <v>66</v>
      </c>
      <c r="M746" s="95">
        <v>400000</v>
      </c>
      <c r="N746" s="50" t="s">
        <v>1509</v>
      </c>
    </row>
    <row r="747" spans="1:20" ht="12.75">
      <c r="A747" s="106" t="s">
        <v>772</v>
      </c>
      <c r="B747" s="3" t="s">
        <v>135</v>
      </c>
      <c r="C747" s="50" t="str">
        <f t="shared" si="66"/>
        <v>Y1</v>
      </c>
      <c r="D747" s="50" t="str">
        <f>Cobb!$U$2</f>
        <v>Santa Barbara</v>
      </c>
      <c r="E747" s="105">
        <v>38018</v>
      </c>
      <c r="F747" s="105" t="s">
        <v>2295</v>
      </c>
      <c r="G747" s="50" t="str">
        <f t="shared" si="71"/>
        <v>Johnson, Dan (Y1)</v>
      </c>
      <c r="H747" s="95">
        <f t="shared" si="67"/>
        <v>200000</v>
      </c>
      <c r="I747" s="95">
        <f t="shared" si="68"/>
        <v>300000</v>
      </c>
      <c r="J747" s="95">
        <f t="shared" si="69"/>
        <v>400000</v>
      </c>
      <c r="K747" s="95">
        <f t="shared" si="70"/>
      </c>
      <c r="L747" s="50" t="s">
        <v>3060</v>
      </c>
      <c r="N747" s="50" t="s">
        <v>3181</v>
      </c>
      <c r="O747" s="57">
        <v>200000</v>
      </c>
      <c r="P747" s="50" t="s">
        <v>3182</v>
      </c>
      <c r="Q747" s="57">
        <v>300000</v>
      </c>
      <c r="R747" s="50" t="s">
        <v>3183</v>
      </c>
      <c r="S747" s="57">
        <v>400000</v>
      </c>
      <c r="T747" s="50" t="s">
        <v>828</v>
      </c>
    </row>
    <row r="748" spans="1:14" ht="12.75">
      <c r="A748" s="50" t="s">
        <v>265</v>
      </c>
      <c r="B748" s="3" t="s">
        <v>1469</v>
      </c>
      <c r="C748" s="50" t="str">
        <f t="shared" si="66"/>
        <v>free agent</v>
      </c>
      <c r="G748" s="50" t="str">
        <f t="shared" si="71"/>
        <v>Johnson, Jason (free agent)</v>
      </c>
      <c r="H748" s="95">
        <f t="shared" si="67"/>
      </c>
      <c r="I748" s="95">
        <f t="shared" si="68"/>
      </c>
      <c r="J748" s="95">
        <f t="shared" si="69"/>
      </c>
      <c r="K748" s="95">
        <f t="shared" si="70"/>
      </c>
      <c r="L748" s="50" t="s">
        <v>1404</v>
      </c>
      <c r="M748" s="95">
        <v>1250000</v>
      </c>
      <c r="N748" s="50" t="s">
        <v>1509</v>
      </c>
    </row>
    <row r="749" spans="1:20" ht="12.75">
      <c r="A749" s="50" t="s">
        <v>88</v>
      </c>
      <c r="B749" s="3" t="s">
        <v>135</v>
      </c>
      <c r="C749" s="50" t="str">
        <f t="shared" si="66"/>
        <v>Y1</v>
      </c>
      <c r="D749" s="50" t="str">
        <f>Cobb!$P$2</f>
        <v>Baltimore</v>
      </c>
      <c r="E749" s="97">
        <v>37653</v>
      </c>
      <c r="F749" s="97" t="s">
        <v>928</v>
      </c>
      <c r="G749" s="50" t="str">
        <f t="shared" si="71"/>
        <v>Johnson, Kelly (Y1)</v>
      </c>
      <c r="H749" s="95">
        <f t="shared" si="67"/>
        <v>200000</v>
      </c>
      <c r="I749" s="95">
        <f t="shared" si="68"/>
        <v>300000</v>
      </c>
      <c r="J749" s="95">
        <f t="shared" si="69"/>
        <v>400000</v>
      </c>
      <c r="K749" s="95">
        <f t="shared" si="70"/>
      </c>
      <c r="L749" s="50" t="s">
        <v>3060</v>
      </c>
      <c r="N749" s="50" t="s">
        <v>3181</v>
      </c>
      <c r="O749" s="57">
        <v>200000</v>
      </c>
      <c r="P749" s="50" t="s">
        <v>3182</v>
      </c>
      <c r="Q749" s="57">
        <v>300000</v>
      </c>
      <c r="R749" s="50" t="s">
        <v>3183</v>
      </c>
      <c r="S749" s="57">
        <v>400000</v>
      </c>
      <c r="T749" s="50" t="s">
        <v>828</v>
      </c>
    </row>
    <row r="750" spans="1:14" ht="12.75">
      <c r="A750" s="50" t="s">
        <v>1788</v>
      </c>
      <c r="B750" s="3" t="s">
        <v>135</v>
      </c>
      <c r="C750" s="50" t="str">
        <f t="shared" si="66"/>
        <v>free agent</v>
      </c>
      <c r="G750" s="50" t="str">
        <f t="shared" si="71"/>
        <v>Johnson, Mark L. (free agent)</v>
      </c>
      <c r="H750" s="95">
        <f t="shared" si="67"/>
      </c>
      <c r="I750" s="95">
        <f t="shared" si="68"/>
      </c>
      <c r="J750" s="95">
        <f t="shared" si="69"/>
      </c>
      <c r="K750" s="95">
        <f t="shared" si="70"/>
      </c>
      <c r="L750" s="50" t="s">
        <v>1509</v>
      </c>
      <c r="N750" s="50" t="s">
        <v>1509</v>
      </c>
    </row>
    <row r="751" spans="1:14" ht="12.75">
      <c r="A751" s="50" t="s">
        <v>1789</v>
      </c>
      <c r="B751" s="3" t="s">
        <v>135</v>
      </c>
      <c r="C751" s="50" t="str">
        <f t="shared" si="66"/>
        <v>free agent</v>
      </c>
      <c r="G751" s="50" t="str">
        <f t="shared" si="71"/>
        <v>Johnson, Mark P. (free agent)</v>
      </c>
      <c r="H751" s="95">
        <f t="shared" si="67"/>
      </c>
      <c r="I751" s="95">
        <f t="shared" si="68"/>
      </c>
      <c r="J751" s="95">
        <f t="shared" si="69"/>
      </c>
      <c r="K751" s="95">
        <f t="shared" si="70"/>
      </c>
      <c r="L751" s="50" t="s">
        <v>1509</v>
      </c>
      <c r="N751" s="50" t="s">
        <v>1509</v>
      </c>
    </row>
    <row r="752" spans="1:14" ht="12.75">
      <c r="A752" s="50" t="s">
        <v>2292</v>
      </c>
      <c r="B752" s="3" t="s">
        <v>135</v>
      </c>
      <c r="C752" s="50" t="str">
        <f t="shared" si="66"/>
        <v>ARB-Y4</v>
      </c>
      <c r="D752" s="50" t="str">
        <f>Ruth!$A$2</f>
        <v>Plum Island</v>
      </c>
      <c r="E752" s="97">
        <v>38353</v>
      </c>
      <c r="F752" s="97" t="s">
        <v>2722</v>
      </c>
      <c r="G752" s="50" t="str">
        <f t="shared" si="71"/>
        <v>Johnson, Nick (ARB-Y4)</v>
      </c>
      <c r="H752" s="95">
        <f t="shared" si="67"/>
      </c>
      <c r="I752" s="95">
        <f t="shared" si="68"/>
      </c>
      <c r="J752" s="95">
        <f t="shared" si="69"/>
      </c>
      <c r="K752" s="95">
        <f t="shared" si="70"/>
      </c>
      <c r="L752" s="50" t="s">
        <v>3183</v>
      </c>
      <c r="M752" s="57">
        <v>400000</v>
      </c>
      <c r="N752" s="50" t="s">
        <v>828</v>
      </c>
    </row>
    <row r="753" spans="1:18" ht="12.75">
      <c r="A753" s="50" t="s">
        <v>2443</v>
      </c>
      <c r="B753" s="3" t="s">
        <v>1469</v>
      </c>
      <c r="C753" s="50" t="str">
        <f t="shared" si="66"/>
        <v>2,F3-31.18M</v>
      </c>
      <c r="D753" s="50" t="str">
        <f>Ruth!$Z$2</f>
        <v>Williamsburg</v>
      </c>
      <c r="E753" s="97">
        <v>38323</v>
      </c>
      <c r="F753" s="97" t="s">
        <v>948</v>
      </c>
      <c r="G753" s="50" t="str">
        <f t="shared" si="71"/>
        <v>Johnson, Randy (2,F3-31.18M)</v>
      </c>
      <c r="H753" s="95">
        <f t="shared" si="67"/>
        <v>10393333</v>
      </c>
      <c r="I753" s="95">
        <f t="shared" si="68"/>
        <v>10393333</v>
      </c>
      <c r="J753" s="95">
        <f t="shared" si="69"/>
      </c>
      <c r="K753" s="95">
        <f t="shared" si="70"/>
      </c>
      <c r="L753" s="50" t="s">
        <v>2771</v>
      </c>
      <c r="M753" s="57">
        <v>10393334</v>
      </c>
      <c r="N753" s="50" t="s">
        <v>2773</v>
      </c>
      <c r="O753" s="57">
        <v>10393333</v>
      </c>
      <c r="P753" s="50" t="s">
        <v>2772</v>
      </c>
      <c r="Q753" s="57">
        <v>10393333</v>
      </c>
      <c r="R753" s="50" t="s">
        <v>1509</v>
      </c>
    </row>
    <row r="754" spans="1:16" ht="12.75">
      <c r="A754" s="106" t="s">
        <v>697</v>
      </c>
      <c r="B754" s="3" t="s">
        <v>135</v>
      </c>
      <c r="C754" s="50" t="str">
        <f t="shared" si="66"/>
        <v>Y3</v>
      </c>
      <c r="D754" s="50" t="str">
        <f>Cobb!$Z$2</f>
        <v>Waukesha</v>
      </c>
      <c r="E754" s="105">
        <v>38018</v>
      </c>
      <c r="F754" s="105" t="s">
        <v>2295</v>
      </c>
      <c r="G754" s="50" t="str">
        <f t="shared" si="71"/>
        <v>Johnson, Reed (Y3)</v>
      </c>
      <c r="H754" s="95">
        <f t="shared" si="67"/>
        <v>400000</v>
      </c>
      <c r="I754" s="95">
        <f t="shared" si="68"/>
      </c>
      <c r="J754" s="95">
        <f t="shared" si="69"/>
      </c>
      <c r="K754" s="95">
        <f t="shared" si="70"/>
      </c>
      <c r="L754" s="50" t="s">
        <v>3182</v>
      </c>
      <c r="M754" s="57">
        <v>300000</v>
      </c>
      <c r="N754" s="50" t="s">
        <v>3183</v>
      </c>
      <c r="O754" s="57">
        <v>400000</v>
      </c>
      <c r="P754" s="50" t="s">
        <v>828</v>
      </c>
    </row>
    <row r="755" spans="1:14" ht="12.75">
      <c r="A755" s="50" t="s">
        <v>1585</v>
      </c>
      <c r="B755" s="3" t="s">
        <v>135</v>
      </c>
      <c r="C755" s="50" t="str">
        <f t="shared" si="66"/>
        <v>free agent</v>
      </c>
      <c r="G755" s="50" t="str">
        <f t="shared" si="71"/>
        <v>Johnson, Russ (free agent)</v>
      </c>
      <c r="H755" s="95">
        <f t="shared" si="67"/>
      </c>
      <c r="I755" s="95">
        <f t="shared" si="68"/>
      </c>
      <c r="J755" s="95">
        <f t="shared" si="69"/>
      </c>
      <c r="K755" s="95">
        <f t="shared" si="70"/>
      </c>
      <c r="L755" s="50" t="s">
        <v>1509</v>
      </c>
      <c r="N755" s="50" t="s">
        <v>1509</v>
      </c>
    </row>
    <row r="756" spans="1:14" ht="12.75">
      <c r="A756" s="50" t="s">
        <v>1455</v>
      </c>
      <c r="B756" s="3" t="s">
        <v>1471</v>
      </c>
      <c r="C756" s="50" t="str">
        <f t="shared" si="66"/>
        <v>min</v>
      </c>
      <c r="D756" s="50" t="str">
        <f>Mays!$Z$2</f>
        <v>West Oakland</v>
      </c>
      <c r="E756" s="97">
        <v>38384</v>
      </c>
      <c r="F756" s="97" t="s">
        <v>2671</v>
      </c>
      <c r="G756" s="50" t="str">
        <f t="shared" si="71"/>
        <v>Jojima, Kenji (min)</v>
      </c>
      <c r="H756" s="95">
        <f t="shared" si="67"/>
      </c>
      <c r="I756" s="95">
        <f t="shared" si="68"/>
      </c>
      <c r="J756" s="95">
        <f t="shared" si="69"/>
      </c>
      <c r="K756" s="95">
        <f t="shared" si="70"/>
      </c>
      <c r="L756" s="50" t="s">
        <v>3060</v>
      </c>
      <c r="N756" s="50" t="s">
        <v>3060</v>
      </c>
    </row>
    <row r="757" spans="1:16" ht="12.75">
      <c r="A757" s="50" t="s">
        <v>616</v>
      </c>
      <c r="B757" s="3" t="s">
        <v>135</v>
      </c>
      <c r="C757" s="50" t="str">
        <f t="shared" si="66"/>
        <v>4,I4-24M</v>
      </c>
      <c r="D757" s="50" t="str">
        <f>Cobb!$P$2</f>
        <v>Baltimore</v>
      </c>
      <c r="E757" s="97">
        <v>37653</v>
      </c>
      <c r="F757" s="97" t="s">
        <v>928</v>
      </c>
      <c r="G757" s="50" t="str">
        <f t="shared" si="71"/>
        <v>Jones, Andruw (4,I4-24M)</v>
      </c>
      <c r="H757" s="95">
        <f t="shared" si="67"/>
        <v>6000000</v>
      </c>
      <c r="I757" s="95">
        <f t="shared" si="68"/>
      </c>
      <c r="J757" s="95">
        <f t="shared" si="69"/>
      </c>
      <c r="K757" s="95">
        <f t="shared" si="70"/>
      </c>
      <c r="L757" s="50" t="s">
        <v>3062</v>
      </c>
      <c r="M757" s="95">
        <v>6000000</v>
      </c>
      <c r="N757" s="50" t="s">
        <v>3061</v>
      </c>
      <c r="O757" s="95">
        <v>6000000</v>
      </c>
      <c r="P757" s="50" t="s">
        <v>1509</v>
      </c>
    </row>
    <row r="758" spans="1:14" ht="12.75">
      <c r="A758" s="50" t="s">
        <v>683</v>
      </c>
      <c r="B758" s="3" t="s">
        <v>1469</v>
      </c>
      <c r="C758" s="50" t="str">
        <f t="shared" si="66"/>
        <v>free agent</v>
      </c>
      <c r="G758" s="50" t="str">
        <f t="shared" si="71"/>
        <v>Jones, Bobby J. (free agent)</v>
      </c>
      <c r="H758" s="95">
        <f t="shared" si="67"/>
      </c>
      <c r="I758" s="95">
        <f t="shared" si="68"/>
      </c>
      <c r="J758" s="95">
        <f t="shared" si="69"/>
      </c>
      <c r="K758" s="95">
        <f t="shared" si="70"/>
      </c>
      <c r="L758" s="50" t="s">
        <v>1509</v>
      </c>
      <c r="N758" s="50" t="s">
        <v>1509</v>
      </c>
    </row>
    <row r="759" spans="1:14" ht="12.75">
      <c r="A759" s="50" t="s">
        <v>1723</v>
      </c>
      <c r="B759" s="3" t="s">
        <v>1469</v>
      </c>
      <c r="C759" s="50" t="str">
        <f t="shared" si="66"/>
        <v>free agent</v>
      </c>
      <c r="G759" s="50" t="str">
        <f t="shared" si="71"/>
        <v>Jones, Bobby M. (free agent)</v>
      </c>
      <c r="H759" s="95">
        <f t="shared" si="67"/>
      </c>
      <c r="I759" s="95">
        <f t="shared" si="68"/>
      </c>
      <c r="J759" s="95">
        <f t="shared" si="69"/>
      </c>
      <c r="K759" s="95">
        <f t="shared" si="70"/>
      </c>
      <c r="L759" s="50" t="s">
        <v>1509</v>
      </c>
      <c r="N759" s="50" t="s">
        <v>1509</v>
      </c>
    </row>
    <row r="760" spans="1:18" ht="12.75">
      <c r="A760" s="50" t="s">
        <v>1785</v>
      </c>
      <c r="B760" s="3" t="s">
        <v>135</v>
      </c>
      <c r="C760" s="50" t="str">
        <f t="shared" si="66"/>
        <v>4,I5-35M</v>
      </c>
      <c r="D760" s="50" t="str">
        <f>Ruth!$F$2</f>
        <v>Gotham City</v>
      </c>
      <c r="E760" s="97">
        <v>37653</v>
      </c>
      <c r="F760" s="97" t="s">
        <v>928</v>
      </c>
      <c r="G760" s="50" t="str">
        <f t="shared" si="71"/>
        <v>Jones, Chipper (4,I5-35M)</v>
      </c>
      <c r="H760" s="95">
        <f t="shared" si="67"/>
        <v>7000000</v>
      </c>
      <c r="I760" s="95">
        <f t="shared" si="68"/>
        <v>7000000</v>
      </c>
      <c r="J760" s="95">
        <f t="shared" si="69"/>
      </c>
      <c r="K760" s="95">
        <f t="shared" si="70"/>
      </c>
      <c r="L760" s="50" t="s">
        <v>902</v>
      </c>
      <c r="M760" s="95">
        <v>7000000</v>
      </c>
      <c r="N760" s="50" t="s">
        <v>2882</v>
      </c>
      <c r="O760" s="95">
        <v>7000000</v>
      </c>
      <c r="P760" s="50" t="s">
        <v>2883</v>
      </c>
      <c r="Q760" s="95">
        <v>7000000</v>
      </c>
      <c r="R760" s="50" t="s">
        <v>1509</v>
      </c>
    </row>
    <row r="761" spans="1:18" ht="12.75">
      <c r="A761" s="50" t="s">
        <v>1586</v>
      </c>
      <c r="B761" s="3" t="s">
        <v>135</v>
      </c>
      <c r="C761" s="50" t="str">
        <f t="shared" si="66"/>
        <v>2,F3-7.2M</v>
      </c>
      <c r="D761" s="50" t="str">
        <f>Aaron!$K$2</f>
        <v>Taggart</v>
      </c>
      <c r="E761" s="97">
        <v>38473</v>
      </c>
      <c r="F761" s="97" t="s">
        <v>1062</v>
      </c>
      <c r="G761" s="50" t="str">
        <f t="shared" si="71"/>
        <v>Jones, Jacque (2,F3-7.2M)</v>
      </c>
      <c r="H761" s="95">
        <f t="shared" si="67"/>
        <v>2400000</v>
      </c>
      <c r="I761" s="95">
        <f t="shared" si="68"/>
        <v>2400000</v>
      </c>
      <c r="J761" s="95">
        <f t="shared" si="69"/>
      </c>
      <c r="K761" s="95">
        <f t="shared" si="70"/>
      </c>
      <c r="L761" s="50" t="s">
        <v>2774</v>
      </c>
      <c r="M761" s="57">
        <v>2400000</v>
      </c>
      <c r="N761" s="50" t="s">
        <v>2776</v>
      </c>
      <c r="O761" s="57">
        <v>2400000</v>
      </c>
      <c r="P761" s="50" t="s">
        <v>2775</v>
      </c>
      <c r="Q761" s="57">
        <v>2400000</v>
      </c>
      <c r="R761" s="50" t="s">
        <v>1509</v>
      </c>
    </row>
    <row r="762" spans="1:14" ht="12.75">
      <c r="A762" s="50" t="s">
        <v>2995</v>
      </c>
      <c r="B762" s="3" t="s">
        <v>135</v>
      </c>
      <c r="C762" s="50" t="str">
        <f t="shared" si="66"/>
        <v>free agent</v>
      </c>
      <c r="G762" s="50" t="str">
        <f t="shared" si="71"/>
        <v>Jones, Jason (free agent)</v>
      </c>
      <c r="H762" s="95">
        <f t="shared" si="67"/>
      </c>
      <c r="I762" s="95">
        <f t="shared" si="68"/>
      </c>
      <c r="J762" s="95">
        <f t="shared" si="69"/>
      </c>
      <c r="K762" s="95">
        <f t="shared" si="70"/>
      </c>
      <c r="L762" s="50" t="s">
        <v>1509</v>
      </c>
      <c r="N762" s="50" t="s">
        <v>1509</v>
      </c>
    </row>
    <row r="763" spans="1:14" ht="12.75">
      <c r="A763" s="106" t="s">
        <v>2179</v>
      </c>
      <c r="B763" s="3" t="s">
        <v>1471</v>
      </c>
      <c r="C763" s="50" t="str">
        <f t="shared" si="66"/>
        <v>min</v>
      </c>
      <c r="D763" s="50" t="str">
        <f>Aaron!$U$2</f>
        <v>Lafontaine Park</v>
      </c>
      <c r="E763" s="105">
        <v>38018</v>
      </c>
      <c r="F763" s="105" t="s">
        <v>2295</v>
      </c>
      <c r="G763" s="50" t="str">
        <f t="shared" si="71"/>
        <v>Jones, Justin (min)</v>
      </c>
      <c r="H763" s="95">
        <f t="shared" si="67"/>
      </c>
      <c r="I763" s="95">
        <f t="shared" si="68"/>
      </c>
      <c r="J763" s="95">
        <f t="shared" si="69"/>
      </c>
      <c r="K763" s="95">
        <f t="shared" si="70"/>
      </c>
      <c r="L763" s="50" t="s">
        <v>3060</v>
      </c>
      <c r="N763" s="50" t="s">
        <v>3060</v>
      </c>
    </row>
    <row r="764" spans="1:14" ht="12.75">
      <c r="A764" s="50" t="s">
        <v>776</v>
      </c>
      <c r="B764" s="3" t="s">
        <v>1471</v>
      </c>
      <c r="C764" s="50" t="str">
        <f t="shared" si="66"/>
        <v>min</v>
      </c>
      <c r="D764" s="50" t="str">
        <f>Cobb!$P$2</f>
        <v>Baltimore</v>
      </c>
      <c r="E764" s="97">
        <v>37653</v>
      </c>
      <c r="F764" s="97" t="s">
        <v>928</v>
      </c>
      <c r="G764" s="50" t="str">
        <f t="shared" si="71"/>
        <v>Jones, Mike (min)</v>
      </c>
      <c r="H764" s="95">
        <f t="shared" si="67"/>
      </c>
      <c r="I764" s="95">
        <f t="shared" si="68"/>
      </c>
      <c r="J764" s="95">
        <f t="shared" si="69"/>
      </c>
      <c r="K764" s="95">
        <f t="shared" si="70"/>
      </c>
      <c r="L764" s="50" t="s">
        <v>3060</v>
      </c>
      <c r="N764" s="50" t="s">
        <v>3060</v>
      </c>
    </row>
    <row r="765" spans="1:16" ht="12.75">
      <c r="A765" s="50" t="s">
        <v>1825</v>
      </c>
      <c r="B765" s="3" t="s">
        <v>1469</v>
      </c>
      <c r="C765" s="50" t="str">
        <f t="shared" si="66"/>
        <v>1,X1-5M</v>
      </c>
      <c r="D765" s="50" t="str">
        <f>'[1]Aaron'!$P$2</f>
        <v>Virginia</v>
      </c>
      <c r="E765" s="97">
        <v>38353</v>
      </c>
      <c r="F765" s="97" t="s">
        <v>2215</v>
      </c>
      <c r="G765" s="50" t="str">
        <f t="shared" si="71"/>
        <v>Jones, Todd (1,X1-5M)</v>
      </c>
      <c r="H765" s="95">
        <f t="shared" si="67"/>
        <v>5000000</v>
      </c>
      <c r="I765" s="95">
        <f t="shared" si="68"/>
      </c>
      <c r="J765" s="95">
        <f t="shared" si="69"/>
      </c>
      <c r="K765" s="95">
        <f t="shared" si="70"/>
      </c>
      <c r="L765" s="50" t="s">
        <v>2716</v>
      </c>
      <c r="M765" s="57">
        <v>250000</v>
      </c>
      <c r="N765" s="50" t="s">
        <v>2216</v>
      </c>
      <c r="O765" s="57">
        <v>5000000</v>
      </c>
      <c r="P765" s="50" t="s">
        <v>1509</v>
      </c>
    </row>
    <row r="766" spans="1:14" ht="12.75">
      <c r="A766" s="50" t="s">
        <v>2552</v>
      </c>
      <c r="B766" s="3" t="s">
        <v>135</v>
      </c>
      <c r="C766" s="50" t="str">
        <f t="shared" si="66"/>
        <v>free agent</v>
      </c>
      <c r="G766" s="50" t="str">
        <f t="shared" si="71"/>
        <v>Jordan, Brian (free agent)</v>
      </c>
      <c r="H766" s="95">
        <f t="shared" si="67"/>
      </c>
      <c r="I766" s="95">
        <f t="shared" si="68"/>
      </c>
      <c r="J766" s="95">
        <f t="shared" si="69"/>
      </c>
      <c r="K766" s="95">
        <f t="shared" si="70"/>
      </c>
      <c r="L766" s="50" t="s">
        <v>2903</v>
      </c>
      <c r="M766" s="57">
        <v>802000</v>
      </c>
      <c r="N766" s="50" t="s">
        <v>1509</v>
      </c>
    </row>
    <row r="767" spans="1:14" ht="12.75">
      <c r="A767" s="50" t="s">
        <v>1382</v>
      </c>
      <c r="B767" s="3" t="s">
        <v>135</v>
      </c>
      <c r="C767" s="50" t="str">
        <f t="shared" si="66"/>
        <v>free agent</v>
      </c>
      <c r="G767" s="50" t="str">
        <f t="shared" si="71"/>
        <v>Jose, Felix (free agent)</v>
      </c>
      <c r="H767" s="95">
        <f t="shared" si="67"/>
      </c>
      <c r="I767" s="95">
        <f t="shared" si="68"/>
      </c>
      <c r="J767" s="95">
        <f t="shared" si="69"/>
      </c>
      <c r="K767" s="95">
        <f t="shared" si="70"/>
      </c>
      <c r="L767" s="50" t="s">
        <v>1509</v>
      </c>
      <c r="N767" s="50" t="s">
        <v>1509</v>
      </c>
    </row>
    <row r="768" spans="1:14" ht="12.75">
      <c r="A768" s="50" t="s">
        <v>1540</v>
      </c>
      <c r="B768" s="3" t="s">
        <v>1469</v>
      </c>
      <c r="C768" s="50" t="str">
        <f t="shared" si="66"/>
        <v>ARB-Y4</v>
      </c>
      <c r="D768" s="50" t="str">
        <f>Aaron!$P$2</f>
        <v>Virginia</v>
      </c>
      <c r="E768" s="97">
        <v>37653</v>
      </c>
      <c r="F768" s="97" t="s">
        <v>928</v>
      </c>
      <c r="G768" s="50" t="str">
        <f t="shared" si="71"/>
        <v>Julio, Jorge (ARB-Y4)</v>
      </c>
      <c r="H768" s="95">
        <f t="shared" si="67"/>
      </c>
      <c r="I768" s="95">
        <f t="shared" si="68"/>
      </c>
      <c r="J768" s="95">
        <f t="shared" si="69"/>
      </c>
      <c r="K768" s="95">
        <f t="shared" si="70"/>
      </c>
      <c r="L768" s="50" t="s">
        <v>3183</v>
      </c>
      <c r="M768" s="57">
        <v>400000</v>
      </c>
      <c r="N768" s="50" t="s">
        <v>828</v>
      </c>
    </row>
    <row r="769" spans="1:14" ht="12.75">
      <c r="A769" s="50" t="s">
        <v>2805</v>
      </c>
      <c r="B769" s="3" t="s">
        <v>135</v>
      </c>
      <c r="C769" s="50" t="str">
        <f aca="true" t="shared" si="72" ref="C769:C832">$N769</f>
        <v>free agent</v>
      </c>
      <c r="G769" s="50" t="str">
        <f t="shared" si="71"/>
        <v>Justice, David (free agent)</v>
      </c>
      <c r="H769" s="95">
        <f aca="true" t="shared" si="73" ref="H769:H832">IF(ISBLANK($O769),"",$O769)</f>
      </c>
      <c r="I769" s="95">
        <f aca="true" t="shared" si="74" ref="I769:I832">IF(ISBLANK($Q769),"",$Q769)</f>
      </c>
      <c r="J769" s="95">
        <f aca="true" t="shared" si="75" ref="J769:J832">IF(ISBLANK($S769),"",$S769)</f>
      </c>
      <c r="K769" s="95">
        <f aca="true" t="shared" si="76" ref="K769:K832">IF(ISBLANK($U769),"",$U769)</f>
      </c>
      <c r="L769" s="50" t="s">
        <v>1509</v>
      </c>
      <c r="N769" s="50" t="s">
        <v>1509</v>
      </c>
    </row>
    <row r="770" spans="1:14" ht="12.75">
      <c r="A770" s="50" t="s">
        <v>1587</v>
      </c>
      <c r="B770" s="3" t="s">
        <v>135</v>
      </c>
      <c r="C770" s="50" t="str">
        <f t="shared" si="72"/>
        <v>ARB-Y7</v>
      </c>
      <c r="D770" s="50" t="str">
        <f>Ruth!$U$2</f>
        <v>Exeter</v>
      </c>
      <c r="E770" s="97">
        <v>37773</v>
      </c>
      <c r="F770" s="97" t="s">
        <v>895</v>
      </c>
      <c r="G770" s="50" t="str">
        <f t="shared" si="71"/>
        <v>Kapler, Gabe (ARB-Y7)</v>
      </c>
      <c r="H770" s="95">
        <f t="shared" si="73"/>
      </c>
      <c r="I770" s="95">
        <f t="shared" si="74"/>
      </c>
      <c r="J770" s="95">
        <f t="shared" si="75"/>
      </c>
      <c r="K770" s="95">
        <f t="shared" si="76"/>
      </c>
      <c r="L770" s="50" t="s">
        <v>2821</v>
      </c>
      <c r="M770" s="57">
        <v>1312500</v>
      </c>
      <c r="N770" s="50" t="s">
        <v>2820</v>
      </c>
    </row>
    <row r="771" spans="1:14" ht="12.75">
      <c r="A771" s="50" t="s">
        <v>1867</v>
      </c>
      <c r="B771" s="3" t="s">
        <v>1471</v>
      </c>
      <c r="C771" s="50" t="str">
        <f t="shared" si="72"/>
        <v>min</v>
      </c>
      <c r="D771" s="50" t="str">
        <f>Cobb!$K$2</f>
        <v>Rivendell</v>
      </c>
      <c r="E771" s="97">
        <v>37653</v>
      </c>
      <c r="F771" s="97" t="s">
        <v>928</v>
      </c>
      <c r="G771" s="50" t="str">
        <f t="shared" si="71"/>
        <v>Karp, Josh (min)</v>
      </c>
      <c r="H771" s="95">
        <f t="shared" si="73"/>
      </c>
      <c r="I771" s="95">
        <f t="shared" si="74"/>
      </c>
      <c r="J771" s="95">
        <f t="shared" si="75"/>
      </c>
      <c r="K771" s="95">
        <f t="shared" si="76"/>
      </c>
      <c r="L771" s="50" t="s">
        <v>3060</v>
      </c>
      <c r="N771" s="50" t="s">
        <v>3060</v>
      </c>
    </row>
    <row r="772" spans="1:14" ht="12.75">
      <c r="A772" s="50" t="s">
        <v>2806</v>
      </c>
      <c r="B772" s="3" t="s">
        <v>135</v>
      </c>
      <c r="C772" s="50" t="str">
        <f t="shared" si="72"/>
        <v>free agent</v>
      </c>
      <c r="G772" s="50" t="str">
        <f t="shared" si="71"/>
        <v>Karros, Eric (free agent)</v>
      </c>
      <c r="H772" s="95">
        <f t="shared" si="73"/>
      </c>
      <c r="I772" s="95">
        <f t="shared" si="74"/>
      </c>
      <c r="J772" s="95">
        <f t="shared" si="75"/>
      </c>
      <c r="K772" s="95">
        <f t="shared" si="76"/>
      </c>
      <c r="L772" s="50" t="s">
        <v>1509</v>
      </c>
      <c r="N772" s="50" t="s">
        <v>1509</v>
      </c>
    </row>
    <row r="773" spans="1:16" ht="12.75">
      <c r="A773" s="50" t="s">
        <v>908</v>
      </c>
      <c r="B773" s="3" t="s">
        <v>1469</v>
      </c>
      <c r="C773" s="50" t="str">
        <f t="shared" si="72"/>
        <v>4,I4-9.2M</v>
      </c>
      <c r="D773" s="50" t="str">
        <f>Mays!$P$2</f>
        <v>Northwoods</v>
      </c>
      <c r="E773" s="97">
        <v>37653</v>
      </c>
      <c r="F773" s="97" t="s">
        <v>928</v>
      </c>
      <c r="G773" s="50" t="str">
        <f t="shared" si="71"/>
        <v>Karsay, Steve (4,I4-9.2M)</v>
      </c>
      <c r="H773" s="95">
        <f t="shared" si="73"/>
        <v>2300000</v>
      </c>
      <c r="I773" s="95">
        <f t="shared" si="74"/>
      </c>
      <c r="J773" s="95">
        <f t="shared" si="75"/>
      </c>
      <c r="K773" s="95">
        <f t="shared" si="76"/>
      </c>
      <c r="L773" s="50" t="s">
        <v>1850</v>
      </c>
      <c r="M773" s="95">
        <v>2300000</v>
      </c>
      <c r="N773" s="50" t="s">
        <v>1851</v>
      </c>
      <c r="O773" s="95">
        <v>2300000</v>
      </c>
      <c r="P773" s="50" t="s">
        <v>1509</v>
      </c>
    </row>
    <row r="774" spans="1:16" ht="12.75">
      <c r="A774" s="106" t="s">
        <v>2422</v>
      </c>
      <c r="B774" s="3" t="s">
        <v>135</v>
      </c>
      <c r="C774" s="50" t="str">
        <f t="shared" si="72"/>
        <v>Y3</v>
      </c>
      <c r="D774" s="50" t="str">
        <f>Aaron!$K$2</f>
        <v>Taggart</v>
      </c>
      <c r="E774" s="105">
        <v>38018</v>
      </c>
      <c r="F774" s="105" t="s">
        <v>2295</v>
      </c>
      <c r="G774" s="50" t="str">
        <f t="shared" si="71"/>
        <v>Kata, Matt (Y3)</v>
      </c>
      <c r="H774" s="95">
        <f t="shared" si="73"/>
        <v>400000</v>
      </c>
      <c r="I774" s="95">
        <f t="shared" si="74"/>
      </c>
      <c r="J774" s="95">
        <f t="shared" si="75"/>
      </c>
      <c r="K774" s="95">
        <f t="shared" si="76"/>
      </c>
      <c r="L774" s="50" t="s">
        <v>3182</v>
      </c>
      <c r="M774" s="57">
        <v>300000</v>
      </c>
      <c r="N774" s="50" t="s">
        <v>3183</v>
      </c>
      <c r="O774" s="57">
        <v>400000</v>
      </c>
      <c r="P774" s="50" t="s">
        <v>828</v>
      </c>
    </row>
    <row r="775" spans="1:18" ht="12.75">
      <c r="A775" s="50" t="s">
        <v>900</v>
      </c>
      <c r="B775" s="3" t="s">
        <v>1469</v>
      </c>
      <c r="C775" s="50" t="str">
        <f t="shared" si="72"/>
        <v>Y2</v>
      </c>
      <c r="D775" s="50" t="str">
        <f>Aaron!$K$2</f>
        <v>Taggart</v>
      </c>
      <c r="E775" s="97">
        <v>38139</v>
      </c>
      <c r="F775" s="97" t="s">
        <v>1186</v>
      </c>
      <c r="G775" s="50" t="str">
        <f t="shared" si="71"/>
        <v>Kazmir, Scott (Y2)</v>
      </c>
      <c r="H775" s="95">
        <f t="shared" si="73"/>
        <v>300000</v>
      </c>
      <c r="I775" s="95">
        <f t="shared" si="74"/>
        <v>400000</v>
      </c>
      <c r="J775" s="95">
        <f t="shared" si="75"/>
      </c>
      <c r="K775" s="95">
        <f t="shared" si="76"/>
      </c>
      <c r="L775" s="50" t="s">
        <v>3181</v>
      </c>
      <c r="M775" s="57">
        <v>200000</v>
      </c>
      <c r="N775" s="50" t="s">
        <v>3182</v>
      </c>
      <c r="O775" s="57">
        <v>300000</v>
      </c>
      <c r="P775" s="50" t="s">
        <v>3183</v>
      </c>
      <c r="Q775" s="57">
        <v>400000</v>
      </c>
      <c r="R775" s="50" t="s">
        <v>828</v>
      </c>
    </row>
    <row r="776" spans="1:14" ht="12.75">
      <c r="A776" s="50" t="s">
        <v>2293</v>
      </c>
      <c r="B776" s="3" t="s">
        <v>135</v>
      </c>
      <c r="C776" s="50" t="str">
        <f t="shared" si="72"/>
        <v>ARB-Y4</v>
      </c>
      <c r="D776" s="50" t="str">
        <f>Ruth!$K$2</f>
        <v>Portland</v>
      </c>
      <c r="E776" s="97">
        <v>37653</v>
      </c>
      <c r="F776" s="97" t="s">
        <v>928</v>
      </c>
      <c r="G776" s="50" t="str">
        <f t="shared" si="71"/>
        <v>Kearns, Austin (ARB-Y4)</v>
      </c>
      <c r="H776" s="95">
        <f t="shared" si="73"/>
      </c>
      <c r="I776" s="95">
        <f t="shared" si="74"/>
      </c>
      <c r="J776" s="95">
        <f t="shared" si="75"/>
      </c>
      <c r="K776" s="95">
        <f t="shared" si="76"/>
      </c>
      <c r="L776" s="50" t="s">
        <v>3183</v>
      </c>
      <c r="M776" s="57">
        <v>400000</v>
      </c>
      <c r="N776" s="50" t="s">
        <v>828</v>
      </c>
    </row>
    <row r="777" spans="1:14" ht="12.75">
      <c r="A777" s="50" t="s">
        <v>2996</v>
      </c>
      <c r="B777" s="3" t="s">
        <v>1469</v>
      </c>
      <c r="C777" s="50" t="str">
        <f t="shared" si="72"/>
        <v>free agent</v>
      </c>
      <c r="G777" s="50" t="str">
        <f t="shared" si="71"/>
        <v>Keisler, Randy (free agent)</v>
      </c>
      <c r="H777" s="95">
        <f t="shared" si="73"/>
      </c>
      <c r="I777" s="95">
        <f t="shared" si="74"/>
      </c>
      <c r="J777" s="95">
        <f t="shared" si="75"/>
      </c>
      <c r="K777" s="95">
        <f t="shared" si="76"/>
      </c>
      <c r="L777" s="50" t="s">
        <v>1509</v>
      </c>
      <c r="N777" s="50" t="s">
        <v>1509</v>
      </c>
    </row>
    <row r="778" spans="1:15" ht="12.75">
      <c r="A778" s="50" t="s">
        <v>679</v>
      </c>
      <c r="B778" s="3" t="s">
        <v>135</v>
      </c>
      <c r="C778" s="50" t="str">
        <f t="shared" si="72"/>
        <v>MM</v>
      </c>
      <c r="D778" s="50" t="str">
        <f>Mays!$K$2</f>
        <v>Maryland</v>
      </c>
      <c r="E778" s="97">
        <v>37653</v>
      </c>
      <c r="F778" s="97" t="s">
        <v>928</v>
      </c>
      <c r="G778" s="50" t="str">
        <f t="shared" si="71"/>
        <v>Kelton, David (MM)</v>
      </c>
      <c r="H778" s="95">
        <f t="shared" si="73"/>
        <v>100000</v>
      </c>
      <c r="I778" s="95">
        <f t="shared" si="74"/>
      </c>
      <c r="J778" s="95">
        <f t="shared" si="75"/>
      </c>
      <c r="K778" s="95">
        <f t="shared" si="76"/>
      </c>
      <c r="L778" s="50" t="s">
        <v>3180</v>
      </c>
      <c r="M778" s="95">
        <v>100000</v>
      </c>
      <c r="N778" s="50" t="s">
        <v>3180</v>
      </c>
      <c r="O778" s="95">
        <v>100000</v>
      </c>
    </row>
    <row r="779" spans="1:16" ht="12.75">
      <c r="A779" s="50" t="s">
        <v>596</v>
      </c>
      <c r="B779" s="3" t="s">
        <v>135</v>
      </c>
      <c r="C779" s="50" t="str">
        <f t="shared" si="72"/>
        <v>4,I4-6.2M</v>
      </c>
      <c r="D779" s="50" t="str">
        <f>Ruth!$K$2</f>
        <v>Portland</v>
      </c>
      <c r="E779" s="97">
        <v>37653</v>
      </c>
      <c r="F779" s="97" t="s">
        <v>928</v>
      </c>
      <c r="G779" s="50" t="str">
        <f t="shared" si="71"/>
        <v>Kendall, Jason (4,I4-6.2M)</v>
      </c>
      <c r="H779" s="95">
        <f t="shared" si="73"/>
        <v>1550000</v>
      </c>
      <c r="I779" s="95">
        <f t="shared" si="74"/>
      </c>
      <c r="J779" s="95">
        <f t="shared" si="75"/>
      </c>
      <c r="K779" s="95">
        <f t="shared" si="76"/>
      </c>
      <c r="L779" s="50" t="s">
        <v>1402</v>
      </c>
      <c r="M779" s="95">
        <v>1550000</v>
      </c>
      <c r="N779" s="50" t="s">
        <v>1403</v>
      </c>
      <c r="O779" s="95">
        <v>1550000</v>
      </c>
      <c r="P779" s="50" t="s">
        <v>1509</v>
      </c>
    </row>
    <row r="780" spans="1:14" ht="12.75">
      <c r="A780" s="50" t="s">
        <v>1201</v>
      </c>
      <c r="B780" s="3" t="s">
        <v>1471</v>
      </c>
      <c r="C780" s="50" t="str">
        <f t="shared" si="72"/>
        <v>min</v>
      </c>
      <c r="D780" s="50" t="str">
        <f>Ruth!$U$2</f>
        <v>Exeter</v>
      </c>
      <c r="E780" s="97">
        <v>38384</v>
      </c>
      <c r="F780" s="97" t="s">
        <v>2671</v>
      </c>
      <c r="G780" s="50" t="str">
        <f t="shared" si="71"/>
        <v>Kendrick, Howie (min)</v>
      </c>
      <c r="H780" s="95">
        <f t="shared" si="73"/>
      </c>
      <c r="I780" s="95">
        <f t="shared" si="74"/>
      </c>
      <c r="J780" s="95">
        <f t="shared" si="75"/>
      </c>
      <c r="K780" s="95">
        <f t="shared" si="76"/>
      </c>
      <c r="L780" s="50" t="s">
        <v>3060</v>
      </c>
      <c r="N780" s="50" t="s">
        <v>3060</v>
      </c>
    </row>
    <row r="781" spans="1:14" ht="12.75">
      <c r="A781" s="50" t="s">
        <v>1588</v>
      </c>
      <c r="B781" s="3" t="s">
        <v>135</v>
      </c>
      <c r="C781" s="50" t="str">
        <f t="shared" si="72"/>
        <v>ARB-Y7</v>
      </c>
      <c r="D781" s="50" t="str">
        <f>Aaron!$Z$2</f>
        <v>Port Richey</v>
      </c>
      <c r="E781" s="97">
        <v>38322</v>
      </c>
      <c r="F781" s="97" t="s">
        <v>2800</v>
      </c>
      <c r="G781" s="50" t="str">
        <f t="shared" si="71"/>
        <v>Kennedy, Adam (ARB-Y7)</v>
      </c>
      <c r="H781" s="95">
        <f t="shared" si="73"/>
      </c>
      <c r="I781" s="95">
        <f t="shared" si="74"/>
      </c>
      <c r="J781" s="95">
        <f t="shared" si="75"/>
      </c>
      <c r="K781" s="95">
        <f t="shared" si="76"/>
      </c>
      <c r="L781" s="50" t="s">
        <v>2821</v>
      </c>
      <c r="M781" s="57">
        <v>1750000</v>
      </c>
      <c r="N781" s="50" t="s">
        <v>2820</v>
      </c>
    </row>
    <row r="782" spans="1:14" ht="12.75">
      <c r="A782" s="50" t="s">
        <v>1303</v>
      </c>
      <c r="B782" s="3" t="s">
        <v>1469</v>
      </c>
      <c r="C782" s="50" t="str">
        <f t="shared" si="72"/>
        <v>ARB-Y5</v>
      </c>
      <c r="D782" s="50" t="str">
        <f>Ruth!$F$2</f>
        <v>Gotham City</v>
      </c>
      <c r="E782" s="97">
        <v>37653</v>
      </c>
      <c r="F782" s="97" t="s">
        <v>928</v>
      </c>
      <c r="G782" s="50" t="str">
        <f t="shared" si="71"/>
        <v>Kennedy, Joe (ARB-Y5)</v>
      </c>
      <c r="H782" s="95">
        <f t="shared" si="73"/>
      </c>
      <c r="I782" s="95">
        <f t="shared" si="74"/>
      </c>
      <c r="J782" s="95">
        <f t="shared" si="75"/>
      </c>
      <c r="K782" s="95">
        <f t="shared" si="76"/>
      </c>
      <c r="L782" s="50" t="s">
        <v>2311</v>
      </c>
      <c r="M782" s="57">
        <v>600000</v>
      </c>
      <c r="N782" s="50" t="s">
        <v>709</v>
      </c>
    </row>
    <row r="783" spans="1:15" ht="12.75">
      <c r="A783" s="50" t="s">
        <v>1223</v>
      </c>
      <c r="B783" s="3" t="s">
        <v>1469</v>
      </c>
      <c r="C783" s="50" t="str">
        <f t="shared" si="72"/>
        <v>MM</v>
      </c>
      <c r="D783" s="50" t="str">
        <f>Mays!$K$2</f>
        <v>Maryland</v>
      </c>
      <c r="E783" s="97">
        <v>38384</v>
      </c>
      <c r="F783" s="97" t="s">
        <v>2671</v>
      </c>
      <c r="G783" s="50" t="str">
        <f aca="true" t="shared" si="77" ref="G783:G847">CONCATENATE(A783," (",C783,")")</f>
        <v>Kensing, Logan (MM)</v>
      </c>
      <c r="H783" s="95">
        <f t="shared" si="73"/>
        <v>100000</v>
      </c>
      <c r="I783" s="95">
        <f t="shared" si="74"/>
      </c>
      <c r="J783" s="95">
        <f t="shared" si="75"/>
      </c>
      <c r="K783" s="95">
        <f t="shared" si="76"/>
      </c>
      <c r="L783" s="50" t="s">
        <v>3180</v>
      </c>
      <c r="M783" s="95">
        <v>100000</v>
      </c>
      <c r="N783" s="50" t="s">
        <v>3180</v>
      </c>
      <c r="O783" s="95">
        <v>100000</v>
      </c>
    </row>
    <row r="784" spans="1:14" ht="12.75">
      <c r="A784" s="50" t="s">
        <v>2553</v>
      </c>
      <c r="B784" s="3" t="s">
        <v>135</v>
      </c>
      <c r="C784" s="50" t="str">
        <f t="shared" si="72"/>
        <v>free agent</v>
      </c>
      <c r="G784" s="50" t="str">
        <f t="shared" si="77"/>
        <v>Kent, Jeff (free agent)</v>
      </c>
      <c r="H784" s="95">
        <f t="shared" si="73"/>
      </c>
      <c r="I784" s="95">
        <f t="shared" si="74"/>
      </c>
      <c r="J784" s="95">
        <f t="shared" si="75"/>
      </c>
      <c r="K784" s="95">
        <f t="shared" si="76"/>
      </c>
      <c r="L784" s="50" t="s">
        <v>2884</v>
      </c>
      <c r="M784" s="95">
        <v>5000000</v>
      </c>
      <c r="N784" s="50" t="s">
        <v>1509</v>
      </c>
    </row>
    <row r="785" spans="1:14" ht="12.75">
      <c r="A785" s="50" t="s">
        <v>1541</v>
      </c>
      <c r="B785" s="3" t="s">
        <v>1469</v>
      </c>
      <c r="C785" s="50" t="str">
        <f t="shared" si="72"/>
        <v>free agent</v>
      </c>
      <c r="G785" s="50" t="str">
        <f t="shared" si="77"/>
        <v>Kent, Steve (free agent)</v>
      </c>
      <c r="H785" s="95">
        <f t="shared" si="73"/>
      </c>
      <c r="I785" s="95">
        <f t="shared" si="74"/>
      </c>
      <c r="J785" s="95">
        <f t="shared" si="75"/>
      </c>
      <c r="K785" s="95">
        <f t="shared" si="76"/>
      </c>
      <c r="L785" s="50" t="s">
        <v>1509</v>
      </c>
      <c r="N785" s="50" t="s">
        <v>1509</v>
      </c>
    </row>
    <row r="786" spans="1:18" ht="12.75">
      <c r="A786" s="50" t="s">
        <v>1236</v>
      </c>
      <c r="B786" s="3" t="s">
        <v>135</v>
      </c>
      <c r="C786" s="50" t="str">
        <f t="shared" si="72"/>
        <v>Y2</v>
      </c>
      <c r="D786" s="50" t="str">
        <f>Mays!$U$2</f>
        <v>Torrington</v>
      </c>
      <c r="E786" s="97">
        <v>38384</v>
      </c>
      <c r="F786" s="97" t="s">
        <v>2671</v>
      </c>
      <c r="G786" s="50" t="str">
        <f t="shared" si="77"/>
        <v>Keppinger, Jeff (Y2)</v>
      </c>
      <c r="H786" s="95">
        <f t="shared" si="73"/>
        <v>300000</v>
      </c>
      <c r="I786" s="95">
        <f t="shared" si="74"/>
        <v>400000</v>
      </c>
      <c r="J786" s="95">
        <f t="shared" si="75"/>
      </c>
      <c r="K786" s="95">
        <f t="shared" si="76"/>
      </c>
      <c r="L786" s="50" t="s">
        <v>3181</v>
      </c>
      <c r="M786" s="57">
        <v>200000</v>
      </c>
      <c r="N786" s="50" t="s">
        <v>3182</v>
      </c>
      <c r="O786" s="57">
        <v>300000</v>
      </c>
      <c r="P786" s="50" t="s">
        <v>3183</v>
      </c>
      <c r="Q786" s="57">
        <v>400000</v>
      </c>
      <c r="R786" s="50" t="s">
        <v>828</v>
      </c>
    </row>
    <row r="787" spans="1:14" ht="12.75">
      <c r="A787" s="50" t="s">
        <v>729</v>
      </c>
      <c r="B787" s="3" t="s">
        <v>1469</v>
      </c>
      <c r="C787" s="50" t="str">
        <f t="shared" si="72"/>
        <v>free agent</v>
      </c>
      <c r="G787" s="50" t="str">
        <f t="shared" si="77"/>
        <v>Kershner, Jason (free agent)</v>
      </c>
      <c r="H787" s="95">
        <f t="shared" si="73"/>
      </c>
      <c r="I787" s="95">
        <f t="shared" si="74"/>
      </c>
      <c r="J787" s="95">
        <f t="shared" si="75"/>
      </c>
      <c r="K787" s="95">
        <f t="shared" si="76"/>
      </c>
      <c r="L787" s="50" t="s">
        <v>1509</v>
      </c>
      <c r="N787" s="50" t="s">
        <v>1509</v>
      </c>
    </row>
    <row r="788" spans="1:14" ht="12.75">
      <c r="A788" s="50" t="s">
        <v>1499</v>
      </c>
      <c r="B788" s="3" t="s">
        <v>1469</v>
      </c>
      <c r="C788" s="50" t="str">
        <f t="shared" si="72"/>
        <v>free agent</v>
      </c>
      <c r="G788" s="50" t="str">
        <f>CONCATENATE(A788," (",C788,")")</f>
        <v>Kida, Masao (free agent)</v>
      </c>
      <c r="H788" s="95">
        <f t="shared" si="73"/>
      </c>
      <c r="I788" s="95">
        <f t="shared" si="74"/>
      </c>
      <c r="J788" s="95">
        <f t="shared" si="75"/>
      </c>
      <c r="K788" s="95">
        <f t="shared" si="76"/>
      </c>
      <c r="L788" s="50" t="s">
        <v>1509</v>
      </c>
      <c r="N788" s="50" t="s">
        <v>1509</v>
      </c>
    </row>
    <row r="789" spans="1:14" ht="12.75">
      <c r="A789" s="50" t="s">
        <v>2136</v>
      </c>
      <c r="B789" s="3" t="s">
        <v>135</v>
      </c>
      <c r="C789" s="50" t="str">
        <f t="shared" si="72"/>
        <v>ARB-Y5</v>
      </c>
      <c r="D789" s="50" t="str">
        <f>Aaron!$K$2</f>
        <v>Taggart</v>
      </c>
      <c r="E789" s="97">
        <v>38353</v>
      </c>
      <c r="F789" s="97" t="s">
        <v>2722</v>
      </c>
      <c r="G789" s="50" t="str">
        <f t="shared" si="77"/>
        <v>Kielty, Bobby (ARB-Y5)</v>
      </c>
      <c r="H789" s="95">
        <f t="shared" si="73"/>
      </c>
      <c r="I789" s="95">
        <f t="shared" si="74"/>
      </c>
      <c r="J789" s="95">
        <f t="shared" si="75"/>
      </c>
      <c r="K789" s="95">
        <f t="shared" si="76"/>
      </c>
      <c r="L789" s="50" t="s">
        <v>2311</v>
      </c>
      <c r="M789" s="57">
        <v>600000</v>
      </c>
      <c r="N789" s="50" t="s">
        <v>709</v>
      </c>
    </row>
    <row r="790" spans="1:18" ht="12.75">
      <c r="A790" s="50" t="s">
        <v>1892</v>
      </c>
      <c r="B790" s="3" t="s">
        <v>1469</v>
      </c>
      <c r="C790" s="50" t="str">
        <f t="shared" si="72"/>
        <v>2,F3-1.075M</v>
      </c>
      <c r="D790" s="50" t="str">
        <f>Aaron!$P$2</f>
        <v>Virginia</v>
      </c>
      <c r="E790" s="97">
        <v>38323</v>
      </c>
      <c r="F790" s="97" t="s">
        <v>948</v>
      </c>
      <c r="G790" s="50" t="str">
        <f t="shared" si="77"/>
        <v>Kieschnick, Brooks (2,F3-1.075M)</v>
      </c>
      <c r="H790" s="95">
        <f t="shared" si="73"/>
        <v>358333</v>
      </c>
      <c r="I790" s="95">
        <f t="shared" si="74"/>
        <v>358333</v>
      </c>
      <c r="J790" s="95">
        <f t="shared" si="75"/>
      </c>
      <c r="K790" s="95">
        <f t="shared" si="76"/>
      </c>
      <c r="L790" s="50" t="s">
        <v>2777</v>
      </c>
      <c r="M790" s="57">
        <v>358334</v>
      </c>
      <c r="N790" s="50" t="s">
        <v>2781</v>
      </c>
      <c r="O790" s="57">
        <v>358333</v>
      </c>
      <c r="P790" s="50" t="s">
        <v>2782</v>
      </c>
      <c r="Q790" s="57">
        <v>358333</v>
      </c>
      <c r="R790" s="50" t="s">
        <v>1509</v>
      </c>
    </row>
    <row r="791" spans="1:14" ht="12.75">
      <c r="A791" s="50" t="s">
        <v>46</v>
      </c>
      <c r="B791" s="3" t="s">
        <v>1469</v>
      </c>
      <c r="C791" s="50" t="str">
        <f t="shared" si="72"/>
        <v>free agent</v>
      </c>
      <c r="G791" s="50" t="str">
        <f t="shared" si="77"/>
        <v>Kile, Darryl (free agent)</v>
      </c>
      <c r="H791" s="95">
        <f t="shared" si="73"/>
      </c>
      <c r="I791" s="95">
        <f t="shared" si="74"/>
      </c>
      <c r="J791" s="95">
        <f t="shared" si="75"/>
      </c>
      <c r="K791" s="95">
        <f t="shared" si="76"/>
      </c>
      <c r="L791" s="50" t="s">
        <v>1509</v>
      </c>
      <c r="N791" s="50" t="s">
        <v>1509</v>
      </c>
    </row>
    <row r="792" spans="1:14" ht="12.75">
      <c r="A792" s="50" t="s">
        <v>1693</v>
      </c>
      <c r="B792" s="3" t="s">
        <v>1469</v>
      </c>
      <c r="C792" s="50" t="str">
        <f t="shared" si="72"/>
        <v>ARB-Y6</v>
      </c>
      <c r="D792" s="50" t="str">
        <f>Ruth!$U$2</f>
        <v>Exeter</v>
      </c>
      <c r="E792" s="97">
        <v>38473</v>
      </c>
      <c r="F792" s="97" t="s">
        <v>1743</v>
      </c>
      <c r="G792" s="50" t="str">
        <f t="shared" si="77"/>
        <v>Kim, Byung-Hyun (ARB-Y6)</v>
      </c>
      <c r="H792" s="95">
        <f t="shared" si="73"/>
      </c>
      <c r="I792" s="95">
        <f t="shared" si="74"/>
      </c>
      <c r="J792" s="95">
        <f t="shared" si="75"/>
      </c>
      <c r="K792" s="95">
        <f t="shared" si="76"/>
      </c>
      <c r="L792" s="50" t="s">
        <v>827</v>
      </c>
      <c r="M792" s="57">
        <v>1250000</v>
      </c>
      <c r="N792" s="50" t="s">
        <v>710</v>
      </c>
    </row>
    <row r="793" spans="1:18" ht="12.75">
      <c r="A793" s="50" t="s">
        <v>1304</v>
      </c>
      <c r="B793" s="3" t="s">
        <v>1469</v>
      </c>
      <c r="C793" s="50" t="str">
        <f t="shared" si="72"/>
        <v>2,F3-1.175M</v>
      </c>
      <c r="D793" s="50" t="str">
        <f>Cobb!$P$2</f>
        <v>Baltimore</v>
      </c>
      <c r="E793" s="97">
        <v>38322</v>
      </c>
      <c r="F793" s="97" t="s">
        <v>2796</v>
      </c>
      <c r="G793" s="50" t="str">
        <f t="shared" si="77"/>
        <v>Kim, Sun-Woo (2,F3-1.175M)</v>
      </c>
      <c r="H793" s="95">
        <f t="shared" si="73"/>
        <v>391667</v>
      </c>
      <c r="I793" s="95">
        <f t="shared" si="74"/>
        <v>391666</v>
      </c>
      <c r="J793" s="95">
        <f t="shared" si="75"/>
      </c>
      <c r="K793" s="95">
        <f t="shared" si="76"/>
      </c>
      <c r="L793" s="50" t="s">
        <v>2778</v>
      </c>
      <c r="M793" s="57">
        <v>391667</v>
      </c>
      <c r="N793" s="50" t="s">
        <v>2780</v>
      </c>
      <c r="O793" s="57">
        <v>391667</v>
      </c>
      <c r="P793" s="50" t="s">
        <v>2779</v>
      </c>
      <c r="Q793" s="57">
        <v>391666</v>
      </c>
      <c r="R793" s="50" t="s">
        <v>1509</v>
      </c>
    </row>
    <row r="794" spans="1:14" ht="12.75">
      <c r="A794" s="50" t="s">
        <v>1305</v>
      </c>
      <c r="B794" s="3" t="s">
        <v>1469</v>
      </c>
      <c r="C794" s="50" t="str">
        <f t="shared" si="72"/>
        <v>ARB-Y5</v>
      </c>
      <c r="D794" s="50" t="str">
        <f>Ruth!$P$2</f>
        <v>San Bernardino</v>
      </c>
      <c r="E794" s="97">
        <v>37653</v>
      </c>
      <c r="F794" s="97" t="s">
        <v>928</v>
      </c>
      <c r="G794" s="50" t="str">
        <f t="shared" si="77"/>
        <v>King, Ray (ARB-Y5)</v>
      </c>
      <c r="H794" s="95">
        <f t="shared" si="73"/>
      </c>
      <c r="I794" s="95">
        <f t="shared" si="74"/>
      </c>
      <c r="J794" s="95">
        <f t="shared" si="75"/>
      </c>
      <c r="K794" s="95">
        <f t="shared" si="76"/>
      </c>
      <c r="L794" s="50" t="s">
        <v>2311</v>
      </c>
      <c r="M794" s="57">
        <v>800000</v>
      </c>
      <c r="N794" s="50" t="s">
        <v>709</v>
      </c>
    </row>
    <row r="795" spans="1:14" ht="12.75">
      <c r="A795" s="50" t="s">
        <v>2294</v>
      </c>
      <c r="B795" s="3" t="s">
        <v>135</v>
      </c>
      <c r="C795" s="50" t="str">
        <f t="shared" si="72"/>
        <v>free agent</v>
      </c>
      <c r="G795" s="50" t="str">
        <f t="shared" si="77"/>
        <v>Kingsale, Eugene (free agent)</v>
      </c>
      <c r="H795" s="95">
        <f t="shared" si="73"/>
      </c>
      <c r="I795" s="95">
        <f t="shared" si="74"/>
      </c>
      <c r="J795" s="95">
        <f t="shared" si="75"/>
      </c>
      <c r="K795" s="95">
        <f t="shared" si="76"/>
      </c>
      <c r="L795" s="50" t="s">
        <v>1509</v>
      </c>
      <c r="N795" s="50" t="s">
        <v>1509</v>
      </c>
    </row>
    <row r="796" spans="1:14" ht="12.75">
      <c r="A796" s="50" t="s">
        <v>2137</v>
      </c>
      <c r="B796" s="3" t="s">
        <v>135</v>
      </c>
      <c r="C796" s="50" t="str">
        <f t="shared" si="72"/>
        <v>free agent</v>
      </c>
      <c r="G796" s="50" t="str">
        <f t="shared" si="77"/>
        <v>Kinkade, Mike (free agent)</v>
      </c>
      <c r="H796" s="95">
        <f t="shared" si="73"/>
      </c>
      <c r="I796" s="95">
        <f t="shared" si="74"/>
      </c>
      <c r="J796" s="95">
        <f t="shared" si="75"/>
      </c>
      <c r="K796" s="95">
        <f t="shared" si="76"/>
      </c>
      <c r="L796" s="50" t="s">
        <v>1509</v>
      </c>
      <c r="N796" s="50" t="s">
        <v>1509</v>
      </c>
    </row>
    <row r="797" spans="1:14" ht="12.75">
      <c r="A797" s="50" t="s">
        <v>1694</v>
      </c>
      <c r="B797" s="3" t="s">
        <v>1469</v>
      </c>
      <c r="C797" s="50" t="str">
        <f t="shared" si="72"/>
        <v>free agent</v>
      </c>
      <c r="G797" s="50" t="str">
        <f t="shared" si="77"/>
        <v>Kinney, Matt (free agent)</v>
      </c>
      <c r="H797" s="95">
        <f t="shared" si="73"/>
      </c>
      <c r="I797" s="95">
        <f t="shared" si="74"/>
      </c>
      <c r="J797" s="95">
        <f t="shared" si="75"/>
      </c>
      <c r="K797" s="95">
        <f t="shared" si="76"/>
      </c>
      <c r="L797" s="50" t="s">
        <v>2027</v>
      </c>
      <c r="M797" s="57">
        <v>300000</v>
      </c>
      <c r="N797" s="50" t="s">
        <v>1509</v>
      </c>
    </row>
    <row r="798" spans="1:14" ht="12.75">
      <c r="A798" s="50" t="s">
        <v>1438</v>
      </c>
      <c r="B798" s="3" t="s">
        <v>1471</v>
      </c>
      <c r="C798" s="50" t="str">
        <f t="shared" si="72"/>
        <v>min</v>
      </c>
      <c r="D798" s="50" t="str">
        <f>Aaron!$P$2</f>
        <v>Virginia</v>
      </c>
      <c r="E798" s="97">
        <v>38384</v>
      </c>
      <c r="F798" s="97" t="s">
        <v>2671</v>
      </c>
      <c r="G798" s="50" t="str">
        <f t="shared" si="77"/>
        <v>Kinsler, Ian (min)</v>
      </c>
      <c r="H798" s="95">
        <f t="shared" si="73"/>
      </c>
      <c r="I798" s="95">
        <f t="shared" si="74"/>
      </c>
      <c r="J798" s="95">
        <f t="shared" si="75"/>
      </c>
      <c r="K798" s="95">
        <f t="shared" si="76"/>
      </c>
      <c r="L798" s="50" t="s">
        <v>3060</v>
      </c>
      <c r="N798" s="50" t="s">
        <v>3060</v>
      </c>
    </row>
    <row r="799" spans="1:14" ht="12.75">
      <c r="A799" s="50" t="s">
        <v>636</v>
      </c>
      <c r="B799" s="3" t="s">
        <v>135</v>
      </c>
      <c r="C799" s="50" t="str">
        <f t="shared" si="72"/>
        <v>free agent</v>
      </c>
      <c r="G799" s="50" t="str">
        <f t="shared" si="77"/>
        <v>Klassen, Danny (free agent)</v>
      </c>
      <c r="H799" s="95">
        <f t="shared" si="73"/>
      </c>
      <c r="I799" s="95">
        <f t="shared" si="74"/>
      </c>
      <c r="J799" s="95">
        <f t="shared" si="75"/>
      </c>
      <c r="K799" s="95">
        <f t="shared" si="76"/>
      </c>
      <c r="L799" s="50" t="s">
        <v>1509</v>
      </c>
      <c r="N799" s="50" t="s">
        <v>1509</v>
      </c>
    </row>
    <row r="800" spans="1:14" ht="12.75">
      <c r="A800" s="50" t="s">
        <v>2554</v>
      </c>
      <c r="B800" s="3" t="s">
        <v>135</v>
      </c>
      <c r="C800" s="50" t="str">
        <f t="shared" si="72"/>
        <v>free agent</v>
      </c>
      <c r="G800" s="50" t="str">
        <f t="shared" si="77"/>
        <v>Klesko, Ryan (free agent)</v>
      </c>
      <c r="H800" s="95">
        <f t="shared" si="73"/>
      </c>
      <c r="I800" s="95">
        <f t="shared" si="74"/>
      </c>
      <c r="J800" s="95">
        <f t="shared" si="75"/>
      </c>
      <c r="K800" s="95">
        <f t="shared" si="76"/>
      </c>
      <c r="L800" s="50" t="s">
        <v>2884</v>
      </c>
      <c r="M800" s="95">
        <v>5000000</v>
      </c>
      <c r="N800" s="50" t="s">
        <v>1509</v>
      </c>
    </row>
    <row r="801" spans="1:14" ht="12.75">
      <c r="A801" s="50" t="s">
        <v>2394</v>
      </c>
      <c r="B801" s="3" t="s">
        <v>1469</v>
      </c>
      <c r="C801" s="50" t="str">
        <f t="shared" si="72"/>
        <v>free agent</v>
      </c>
      <c r="G801" s="50" t="str">
        <f t="shared" si="77"/>
        <v>Kline, Steve (free agent)</v>
      </c>
      <c r="H801" s="95">
        <f t="shared" si="73"/>
      </c>
      <c r="I801" s="95">
        <f t="shared" si="74"/>
      </c>
      <c r="J801" s="95">
        <f t="shared" si="75"/>
      </c>
      <c r="K801" s="95">
        <f t="shared" si="76"/>
      </c>
      <c r="L801" s="50" t="s">
        <v>1404</v>
      </c>
      <c r="M801" s="95">
        <v>1250000</v>
      </c>
      <c r="N801" s="50" t="s">
        <v>1509</v>
      </c>
    </row>
    <row r="802" spans="1:14" ht="12.75">
      <c r="A802" s="50" t="s">
        <v>1372</v>
      </c>
      <c r="B802" s="3" t="s">
        <v>135</v>
      </c>
      <c r="C802" s="50" t="str">
        <f t="shared" si="72"/>
        <v>free agent</v>
      </c>
      <c r="G802" s="50" t="str">
        <f t="shared" si="77"/>
        <v>Knoblauch, Chuck (free agent)</v>
      </c>
      <c r="H802" s="95">
        <f t="shared" si="73"/>
      </c>
      <c r="I802" s="95">
        <f t="shared" si="74"/>
      </c>
      <c r="J802" s="95">
        <f t="shared" si="75"/>
      </c>
      <c r="K802" s="95">
        <f t="shared" si="76"/>
      </c>
      <c r="L802" s="50" t="s">
        <v>1509</v>
      </c>
      <c r="N802" s="50" t="s">
        <v>1509</v>
      </c>
    </row>
    <row r="803" spans="1:15" ht="12.75">
      <c r="A803" s="50" t="s">
        <v>1208</v>
      </c>
      <c r="B803" s="3" t="s">
        <v>135</v>
      </c>
      <c r="C803" s="50" t="str">
        <f t="shared" si="72"/>
        <v>MM</v>
      </c>
      <c r="D803" s="50" t="str">
        <f>Mays!$P$2</f>
        <v>Northwoods</v>
      </c>
      <c r="E803" s="97">
        <v>38384</v>
      </c>
      <c r="F803" s="97" t="s">
        <v>2671</v>
      </c>
      <c r="G803" s="50" t="str">
        <f t="shared" si="77"/>
        <v>Knoedler, Justin (MM)</v>
      </c>
      <c r="H803" s="95">
        <f t="shared" si="73"/>
        <v>100000</v>
      </c>
      <c r="I803" s="95">
        <f t="shared" si="74"/>
      </c>
      <c r="J803" s="95">
        <f t="shared" si="75"/>
      </c>
      <c r="K803" s="95">
        <f t="shared" si="76"/>
      </c>
      <c r="L803" s="50" t="s">
        <v>3180</v>
      </c>
      <c r="M803" s="95">
        <v>100000</v>
      </c>
      <c r="N803" s="50" t="s">
        <v>3180</v>
      </c>
      <c r="O803" s="95">
        <v>100000</v>
      </c>
    </row>
    <row r="804" spans="1:14" ht="12.75">
      <c r="A804" s="50" t="s">
        <v>1542</v>
      </c>
      <c r="B804" s="3" t="s">
        <v>1469</v>
      </c>
      <c r="C804" s="50" t="str">
        <f t="shared" si="72"/>
        <v>ARB-Y4</v>
      </c>
      <c r="D804" s="50" t="str">
        <f>Aaron!$P$2</f>
        <v>Virginia</v>
      </c>
      <c r="E804" s="97">
        <v>38108</v>
      </c>
      <c r="F804" s="97" t="s">
        <v>936</v>
      </c>
      <c r="G804" s="50" t="str">
        <f t="shared" si="77"/>
        <v>Knotts, Gary (ARB-Y4)</v>
      </c>
      <c r="H804" s="95">
        <f t="shared" si="73"/>
      </c>
      <c r="I804" s="95">
        <f t="shared" si="74"/>
      </c>
      <c r="J804" s="95">
        <f t="shared" si="75"/>
      </c>
      <c r="K804" s="95">
        <f t="shared" si="76"/>
      </c>
      <c r="L804" s="50" t="s">
        <v>3183</v>
      </c>
      <c r="M804" s="57">
        <v>400000</v>
      </c>
      <c r="N804" s="50" t="s">
        <v>828</v>
      </c>
    </row>
    <row r="805" spans="1:14" ht="12.75">
      <c r="A805" s="50" t="s">
        <v>1435</v>
      </c>
      <c r="B805" s="3" t="s">
        <v>1471</v>
      </c>
      <c r="C805" s="50" t="str">
        <f t="shared" si="72"/>
        <v>min</v>
      </c>
      <c r="D805" s="50" t="str">
        <f>Aaron!$F$2</f>
        <v>Buckeye</v>
      </c>
      <c r="E805" s="97">
        <v>38384</v>
      </c>
      <c r="F805" s="97" t="s">
        <v>2671</v>
      </c>
      <c r="G805" s="50" t="str">
        <f t="shared" si="77"/>
        <v>Knox, Brad (min)</v>
      </c>
      <c r="H805" s="95">
        <f t="shared" si="73"/>
      </c>
      <c r="I805" s="95">
        <f t="shared" si="74"/>
      </c>
      <c r="J805" s="95">
        <f t="shared" si="75"/>
      </c>
      <c r="K805" s="95">
        <f t="shared" si="76"/>
      </c>
      <c r="L805" s="50" t="s">
        <v>3060</v>
      </c>
      <c r="N805" s="50" t="s">
        <v>3060</v>
      </c>
    </row>
    <row r="806" spans="1:16" ht="12.75">
      <c r="A806" s="50" t="s">
        <v>2694</v>
      </c>
      <c r="B806" s="3" t="s">
        <v>1469</v>
      </c>
      <c r="C806" s="50" t="str">
        <f t="shared" si="72"/>
        <v>2,F2-1.565M</v>
      </c>
      <c r="D806" s="50" t="str">
        <f>Ruth!$Z$2</f>
        <v>Williamsburg</v>
      </c>
      <c r="E806" s="97">
        <v>38323</v>
      </c>
      <c r="F806" s="97" t="s">
        <v>948</v>
      </c>
      <c r="G806" s="50" t="str">
        <f t="shared" si="77"/>
        <v>Koch, Billy (2,F2-1.565M)</v>
      </c>
      <c r="H806" s="95">
        <f t="shared" si="73"/>
        <v>782500</v>
      </c>
      <c r="I806" s="95">
        <f t="shared" si="74"/>
      </c>
      <c r="J806" s="95">
        <f t="shared" si="75"/>
      </c>
      <c r="K806" s="95">
        <f t="shared" si="76"/>
      </c>
      <c r="L806" s="50" t="s">
        <v>2783</v>
      </c>
      <c r="M806" s="57">
        <v>782500</v>
      </c>
      <c r="N806" s="50" t="s">
        <v>2784</v>
      </c>
      <c r="O806" s="57">
        <v>782500</v>
      </c>
      <c r="P806" s="50" t="s">
        <v>1509</v>
      </c>
    </row>
    <row r="807" spans="1:14" ht="12.75">
      <c r="A807" s="50" t="s">
        <v>86</v>
      </c>
      <c r="B807" s="3" t="s">
        <v>1469</v>
      </c>
      <c r="C807" s="50" t="str">
        <f t="shared" si="72"/>
        <v>ARB-Y7</v>
      </c>
      <c r="D807" s="50" t="str">
        <f>Aaron!$F$2</f>
        <v>Buckeye</v>
      </c>
      <c r="E807" s="97">
        <v>38534</v>
      </c>
      <c r="F807" s="97" t="s">
        <v>2834</v>
      </c>
      <c r="G807" s="50" t="str">
        <f t="shared" si="77"/>
        <v>Kolb, Danny (ARB-Y7)</v>
      </c>
      <c r="H807" s="95">
        <f t="shared" si="73"/>
      </c>
      <c r="I807" s="95">
        <f t="shared" si="74"/>
      </c>
      <c r="J807" s="95">
        <f t="shared" si="75"/>
      </c>
      <c r="K807" s="95">
        <f t="shared" si="76"/>
      </c>
      <c r="L807" s="50" t="s">
        <v>2821</v>
      </c>
      <c r="M807" s="57">
        <v>1960000</v>
      </c>
      <c r="N807" s="50" t="s">
        <v>2820</v>
      </c>
    </row>
    <row r="808" spans="1:14" ht="12.75">
      <c r="A808" s="50" t="s">
        <v>1543</v>
      </c>
      <c r="B808" s="3" t="s">
        <v>1469</v>
      </c>
      <c r="C808" s="50" t="str">
        <f t="shared" si="72"/>
        <v>free agent</v>
      </c>
      <c r="G808" s="50" t="str">
        <f t="shared" si="77"/>
        <v>Komiyama, Satoru (free agent)</v>
      </c>
      <c r="H808" s="95">
        <f t="shared" si="73"/>
      </c>
      <c r="I808" s="95">
        <f t="shared" si="74"/>
      </c>
      <c r="J808" s="95">
        <f t="shared" si="75"/>
      </c>
      <c r="K808" s="95">
        <f t="shared" si="76"/>
      </c>
      <c r="L808" s="50" t="s">
        <v>1509</v>
      </c>
      <c r="N808" s="50" t="s">
        <v>1509</v>
      </c>
    </row>
    <row r="809" spans="1:14" ht="12.75">
      <c r="A809" s="50" t="s">
        <v>3079</v>
      </c>
      <c r="B809" s="3" t="s">
        <v>135</v>
      </c>
      <c r="C809" s="50" t="str">
        <f t="shared" si="72"/>
        <v>free agent</v>
      </c>
      <c r="G809" s="50" t="str">
        <f t="shared" si="77"/>
        <v>Konerko, Paul (free agent)</v>
      </c>
      <c r="H809" s="95">
        <f t="shared" si="73"/>
      </c>
      <c r="I809" s="95">
        <f t="shared" si="74"/>
      </c>
      <c r="J809" s="95">
        <f t="shared" si="75"/>
      </c>
      <c r="K809" s="95">
        <f t="shared" si="76"/>
      </c>
      <c r="L809" s="50" t="s">
        <v>2884</v>
      </c>
      <c r="M809" s="95">
        <v>5000000</v>
      </c>
      <c r="N809" s="50" t="s">
        <v>1509</v>
      </c>
    </row>
    <row r="810" spans="1:14" ht="12.75">
      <c r="A810" s="106" t="s">
        <v>860</v>
      </c>
      <c r="B810" s="3" t="s">
        <v>135</v>
      </c>
      <c r="C810" s="50" t="str">
        <f t="shared" si="72"/>
        <v>free agent</v>
      </c>
      <c r="G810" s="50" t="str">
        <f t="shared" si="77"/>
        <v>Koonce, Graham (free agent)</v>
      </c>
      <c r="H810" s="95">
        <f t="shared" si="73"/>
      </c>
      <c r="I810" s="95">
        <f t="shared" si="74"/>
      </c>
      <c r="J810" s="95">
        <f t="shared" si="75"/>
      </c>
      <c r="K810" s="95">
        <f t="shared" si="76"/>
      </c>
      <c r="L810" s="50" t="s">
        <v>1509</v>
      </c>
      <c r="M810" s="95"/>
      <c r="N810" s="50" t="s">
        <v>1509</v>
      </c>
    </row>
    <row r="811" spans="1:14" ht="12.75">
      <c r="A811" s="50" t="s">
        <v>1544</v>
      </c>
      <c r="B811" s="3" t="s">
        <v>1469</v>
      </c>
      <c r="C811" s="50" t="str">
        <f t="shared" si="72"/>
        <v>ARB-Y4</v>
      </c>
      <c r="D811" s="50" t="str">
        <f>Mays!$U$2</f>
        <v>Torrington</v>
      </c>
      <c r="E811" s="97">
        <v>38018</v>
      </c>
      <c r="F811" s="97" t="s">
        <v>2854</v>
      </c>
      <c r="G811" s="50" t="str">
        <f t="shared" si="77"/>
        <v>Koplove, Mike (ARB-Y4)</v>
      </c>
      <c r="H811" s="95">
        <f t="shared" si="73"/>
      </c>
      <c r="I811" s="95">
        <f t="shared" si="74"/>
      </c>
      <c r="J811" s="95">
        <f t="shared" si="75"/>
      </c>
      <c r="K811" s="95">
        <f t="shared" si="76"/>
      </c>
      <c r="L811" s="50" t="s">
        <v>3183</v>
      </c>
      <c r="M811" s="57">
        <v>400000</v>
      </c>
      <c r="N811" s="50" t="s">
        <v>828</v>
      </c>
    </row>
    <row r="812" spans="1:14" ht="12.75">
      <c r="A812" s="50" t="s">
        <v>1589</v>
      </c>
      <c r="B812" s="3" t="s">
        <v>135</v>
      </c>
      <c r="C812" s="50" t="str">
        <f t="shared" si="72"/>
        <v>ARB-Y7</v>
      </c>
      <c r="D812" s="50" t="str">
        <f>Mays!$K$2</f>
        <v>Maryland</v>
      </c>
      <c r="E812" s="97">
        <v>37653</v>
      </c>
      <c r="F812" s="97" t="s">
        <v>928</v>
      </c>
      <c r="G812" s="50" t="str">
        <f t="shared" si="77"/>
        <v>Koskie, Corey (ARB-Y7)</v>
      </c>
      <c r="H812" s="95">
        <f t="shared" si="73"/>
      </c>
      <c r="I812" s="95">
        <f t="shared" si="74"/>
      </c>
      <c r="J812" s="95">
        <f t="shared" si="75"/>
      </c>
      <c r="K812" s="95">
        <f t="shared" si="76"/>
      </c>
      <c r="L812" s="50" t="s">
        <v>2821</v>
      </c>
      <c r="M812" s="57">
        <v>1562500</v>
      </c>
      <c r="N812" s="50" t="s">
        <v>2820</v>
      </c>
    </row>
    <row r="813" spans="1:18" ht="12.75">
      <c r="A813" s="50" t="s">
        <v>901</v>
      </c>
      <c r="B813" s="3" t="s">
        <v>135</v>
      </c>
      <c r="C813" s="50" t="str">
        <f t="shared" si="72"/>
        <v>Y2</v>
      </c>
      <c r="D813" s="50" t="str">
        <f>Aaron!$K$2</f>
        <v>Taggart</v>
      </c>
      <c r="E813" s="97">
        <v>38443</v>
      </c>
      <c r="F813" s="97" t="s">
        <v>243</v>
      </c>
      <c r="G813" s="50" t="str">
        <f t="shared" si="77"/>
        <v>Kotchman, Casey (Y2)</v>
      </c>
      <c r="H813" s="95">
        <f t="shared" si="73"/>
        <v>300000</v>
      </c>
      <c r="I813" s="95">
        <f t="shared" si="74"/>
        <v>400000</v>
      </c>
      <c r="J813" s="95">
        <f t="shared" si="75"/>
      </c>
      <c r="K813" s="95">
        <f t="shared" si="76"/>
      </c>
      <c r="L813" s="50" t="s">
        <v>3181</v>
      </c>
      <c r="M813" s="57">
        <v>200000</v>
      </c>
      <c r="N813" s="50" t="s">
        <v>3182</v>
      </c>
      <c r="O813" s="57">
        <v>300000</v>
      </c>
      <c r="P813" s="50" t="s">
        <v>3183</v>
      </c>
      <c r="Q813" s="57">
        <v>400000</v>
      </c>
      <c r="R813" s="50" t="s">
        <v>828</v>
      </c>
    </row>
    <row r="814" spans="1:14" ht="12.75">
      <c r="A814" s="50" t="s">
        <v>3080</v>
      </c>
      <c r="B814" s="3" t="s">
        <v>135</v>
      </c>
      <c r="C814" s="50" t="str">
        <f t="shared" si="72"/>
        <v>free agent</v>
      </c>
      <c r="G814" s="50" t="str">
        <f t="shared" si="77"/>
        <v>Kotsay, Mark (free agent)</v>
      </c>
      <c r="H814" s="95">
        <f t="shared" si="73"/>
      </c>
      <c r="I814" s="95">
        <f t="shared" si="74"/>
      </c>
      <c r="J814" s="95">
        <f t="shared" si="75"/>
      </c>
      <c r="K814" s="95">
        <f t="shared" si="76"/>
      </c>
      <c r="L814" s="50" t="s">
        <v>2884</v>
      </c>
      <c r="M814" s="95">
        <v>5000000</v>
      </c>
      <c r="N814" s="50" t="s">
        <v>1509</v>
      </c>
    </row>
    <row r="815" spans="1:14" ht="12.75">
      <c r="A815" s="50" t="s">
        <v>1210</v>
      </c>
      <c r="B815" s="3" t="s">
        <v>1471</v>
      </c>
      <c r="C815" s="50" t="str">
        <f t="shared" si="72"/>
        <v>min</v>
      </c>
      <c r="D815" s="50" t="str">
        <f>Mays!$U$2</f>
        <v>Torrington</v>
      </c>
      <c r="E815" s="97">
        <v>38384</v>
      </c>
      <c r="F815" s="97" t="s">
        <v>2671</v>
      </c>
      <c r="G815" s="50" t="str">
        <f t="shared" si="77"/>
        <v>Kottaras, George (min)</v>
      </c>
      <c r="H815" s="95">
        <f t="shared" si="73"/>
      </c>
      <c r="I815" s="95">
        <f t="shared" si="74"/>
      </c>
      <c r="J815" s="95">
        <f t="shared" si="75"/>
      </c>
      <c r="K815" s="95">
        <f t="shared" si="76"/>
      </c>
      <c r="L815" s="50" t="s">
        <v>3060</v>
      </c>
      <c r="N815" s="50" t="s">
        <v>3060</v>
      </c>
    </row>
    <row r="816" spans="1:15" ht="12.75">
      <c r="A816" s="50" t="s">
        <v>735</v>
      </c>
      <c r="B816" s="3" t="s">
        <v>1469</v>
      </c>
      <c r="C816" s="50" t="str">
        <f t="shared" si="72"/>
        <v>MM</v>
      </c>
      <c r="D816" s="50" t="str">
        <f>Ruth!$K$2</f>
        <v>Portland</v>
      </c>
      <c r="E816" s="97">
        <v>37987</v>
      </c>
      <c r="F816" s="97" t="s">
        <v>625</v>
      </c>
      <c r="G816" s="50" t="str">
        <f t="shared" si="77"/>
        <v>Kozlowski, Ben (MM)</v>
      </c>
      <c r="H816" s="95">
        <f t="shared" si="73"/>
        <v>100000</v>
      </c>
      <c r="I816" s="95">
        <f t="shared" si="74"/>
      </c>
      <c r="J816" s="95">
        <f t="shared" si="75"/>
      </c>
      <c r="K816" s="95">
        <f t="shared" si="76"/>
      </c>
      <c r="L816" s="50" t="s">
        <v>3180</v>
      </c>
      <c r="M816" s="95">
        <v>100000</v>
      </c>
      <c r="N816" s="50" t="s">
        <v>3180</v>
      </c>
      <c r="O816" s="95">
        <v>100000</v>
      </c>
    </row>
    <row r="817" spans="1:14" ht="12.75">
      <c r="A817" s="50" t="s">
        <v>785</v>
      </c>
      <c r="B817" s="3" t="s">
        <v>135</v>
      </c>
      <c r="C817" s="50" t="str">
        <f t="shared" si="72"/>
        <v>free agent</v>
      </c>
      <c r="G817" s="50" t="str">
        <f t="shared" si="77"/>
        <v>Kreuter, Chad (free agent)</v>
      </c>
      <c r="H817" s="95">
        <f t="shared" si="73"/>
      </c>
      <c r="I817" s="95">
        <f t="shared" si="74"/>
      </c>
      <c r="J817" s="95">
        <f t="shared" si="75"/>
      </c>
      <c r="K817" s="95">
        <f t="shared" si="76"/>
      </c>
      <c r="L817" s="50" t="s">
        <v>1509</v>
      </c>
      <c r="N817" s="50" t="s">
        <v>1509</v>
      </c>
    </row>
    <row r="818" spans="1:15" ht="12.75">
      <c r="A818" s="50" t="s">
        <v>1421</v>
      </c>
      <c r="B818" s="3" t="s">
        <v>135</v>
      </c>
      <c r="C818" s="50" t="str">
        <f t="shared" si="72"/>
        <v>MM</v>
      </c>
      <c r="D818" s="50" t="str">
        <f>Mays!$U$2</f>
        <v>Torrington</v>
      </c>
      <c r="E818" s="97">
        <v>38384</v>
      </c>
      <c r="F818" s="97" t="s">
        <v>2671</v>
      </c>
      <c r="G818" s="50" t="str">
        <f t="shared" si="77"/>
        <v>Kroeger, Josh (MM)</v>
      </c>
      <c r="H818" s="95">
        <f t="shared" si="73"/>
        <v>100000</v>
      </c>
      <c r="I818" s="95">
        <f t="shared" si="74"/>
      </c>
      <c r="J818" s="95">
        <f t="shared" si="75"/>
      </c>
      <c r="K818" s="95">
        <f t="shared" si="76"/>
      </c>
      <c r="L818" s="50" t="s">
        <v>3180</v>
      </c>
      <c r="M818" s="95">
        <v>100000</v>
      </c>
      <c r="N818" s="50" t="s">
        <v>3180</v>
      </c>
      <c r="O818" s="95">
        <v>100000</v>
      </c>
    </row>
    <row r="819" spans="1:15" ht="12.75">
      <c r="A819" s="50" t="s">
        <v>259</v>
      </c>
      <c r="B819" s="3" t="s">
        <v>135</v>
      </c>
      <c r="C819" s="50" t="str">
        <f t="shared" si="72"/>
        <v>MM</v>
      </c>
      <c r="D819" s="50" t="str">
        <f>Mays!$Z$2</f>
        <v>West Oakland</v>
      </c>
      <c r="E819" s="97">
        <v>37653</v>
      </c>
      <c r="F819" s="97" t="s">
        <v>928</v>
      </c>
      <c r="G819" s="50" t="str">
        <f t="shared" si="77"/>
        <v>Krynzel, Dave (MM)</v>
      </c>
      <c r="H819" s="95">
        <f t="shared" si="73"/>
        <v>100000</v>
      </c>
      <c r="I819" s="95">
        <f t="shared" si="74"/>
      </c>
      <c r="J819" s="95">
        <f t="shared" si="75"/>
      </c>
      <c r="K819" s="95">
        <f t="shared" si="76"/>
      </c>
      <c r="L819" s="50" t="s">
        <v>3180</v>
      </c>
      <c r="M819" s="95">
        <v>100000</v>
      </c>
      <c r="N819" s="50" t="s">
        <v>3180</v>
      </c>
      <c r="O819" s="95">
        <v>100000</v>
      </c>
    </row>
    <row r="820" spans="1:15" ht="12.75">
      <c r="A820" s="50" t="s">
        <v>3123</v>
      </c>
      <c r="B820" s="3" t="s">
        <v>135</v>
      </c>
      <c r="C820" s="50" t="str">
        <f t="shared" si="72"/>
        <v>MM</v>
      </c>
      <c r="D820" s="50" t="str">
        <f>Mays!$Z$2</f>
        <v>West Oakland</v>
      </c>
      <c r="E820" s="97">
        <v>38384</v>
      </c>
      <c r="F820" s="97" t="s">
        <v>2671</v>
      </c>
      <c r="G820" s="50" t="str">
        <f t="shared" si="77"/>
        <v>Kubel, Jason (MM)</v>
      </c>
      <c r="H820" s="95">
        <f t="shared" si="73"/>
        <v>100000</v>
      </c>
      <c r="I820" s="95">
        <f t="shared" si="74"/>
      </c>
      <c r="J820" s="95">
        <f t="shared" si="75"/>
      </c>
      <c r="K820" s="95">
        <f t="shared" si="76"/>
      </c>
      <c r="L820" s="50" t="s">
        <v>3180</v>
      </c>
      <c r="M820" s="95">
        <v>100000</v>
      </c>
      <c r="N820" s="50" t="s">
        <v>3180</v>
      </c>
      <c r="O820" s="95">
        <v>100000</v>
      </c>
    </row>
    <row r="821" spans="1:14" ht="12.75">
      <c r="A821" s="50" t="s">
        <v>1545</v>
      </c>
      <c r="B821" s="3" t="s">
        <v>1469</v>
      </c>
      <c r="C821" s="50" t="str">
        <f t="shared" si="72"/>
        <v>ARB-Y4</v>
      </c>
      <c r="D821" s="50" t="str">
        <f>Ruth!$F$2</f>
        <v>Gotham City</v>
      </c>
      <c r="E821" s="97">
        <v>37653</v>
      </c>
      <c r="F821" s="97" t="s">
        <v>928</v>
      </c>
      <c r="G821" s="50" t="str">
        <f t="shared" si="77"/>
        <v>Lackey, John (ARB-Y4)</v>
      </c>
      <c r="H821" s="95">
        <f t="shared" si="73"/>
      </c>
      <c r="I821" s="95">
        <f t="shared" si="74"/>
      </c>
      <c r="J821" s="95">
        <f t="shared" si="75"/>
      </c>
      <c r="K821" s="95">
        <f t="shared" si="76"/>
      </c>
      <c r="L821" s="50" t="s">
        <v>3183</v>
      </c>
      <c r="M821" s="57">
        <v>400000</v>
      </c>
      <c r="N821" s="50" t="s">
        <v>828</v>
      </c>
    </row>
    <row r="822" spans="1:15" ht="12.75">
      <c r="A822" s="106" t="s">
        <v>693</v>
      </c>
      <c r="B822" s="3" t="s">
        <v>135</v>
      </c>
      <c r="C822" s="50" t="str">
        <f t="shared" si="72"/>
        <v>MM</v>
      </c>
      <c r="D822" s="50" t="str">
        <f>Aaron!$P$2</f>
        <v>Virginia</v>
      </c>
      <c r="E822" s="105">
        <v>38018</v>
      </c>
      <c r="F822" s="105" t="s">
        <v>2295</v>
      </c>
      <c r="G822" s="50" t="str">
        <f t="shared" si="77"/>
        <v>Laforest, Pete (MM)</v>
      </c>
      <c r="H822" s="95">
        <f t="shared" si="73"/>
        <v>100000</v>
      </c>
      <c r="I822" s="95">
        <f t="shared" si="74"/>
      </c>
      <c r="J822" s="95">
        <f t="shared" si="75"/>
      </c>
      <c r="K822" s="95">
        <f t="shared" si="76"/>
      </c>
      <c r="L822" s="50" t="s">
        <v>3180</v>
      </c>
      <c r="M822" s="95">
        <v>100000</v>
      </c>
      <c r="N822" s="50" t="s">
        <v>3180</v>
      </c>
      <c r="O822" s="95">
        <v>100000</v>
      </c>
    </row>
    <row r="823" spans="1:18" ht="12.75">
      <c r="A823" s="50" t="s">
        <v>3019</v>
      </c>
      <c r="B823" s="3" t="s">
        <v>135</v>
      </c>
      <c r="C823" s="50" t="str">
        <f t="shared" si="72"/>
        <v>Y2</v>
      </c>
      <c r="D823" s="50" t="str">
        <f>Aaron!$K$2</f>
        <v>Taggart</v>
      </c>
      <c r="E823" s="97">
        <v>37653</v>
      </c>
      <c r="F823" s="97" t="s">
        <v>928</v>
      </c>
      <c r="G823" s="50" t="str">
        <f t="shared" si="77"/>
        <v>Laird, Gerald (Y2)</v>
      </c>
      <c r="H823" s="95">
        <f t="shared" si="73"/>
        <v>300000</v>
      </c>
      <c r="I823" s="95">
        <f t="shared" si="74"/>
        <v>400000</v>
      </c>
      <c r="J823" s="95">
        <f t="shared" si="75"/>
      </c>
      <c r="K823" s="95">
        <f t="shared" si="76"/>
      </c>
      <c r="L823" s="50" t="s">
        <v>3181</v>
      </c>
      <c r="M823" s="57">
        <v>200000</v>
      </c>
      <c r="N823" s="50" t="s">
        <v>3182</v>
      </c>
      <c r="O823" s="57">
        <v>300000</v>
      </c>
      <c r="P823" s="50" t="s">
        <v>3183</v>
      </c>
      <c r="Q823" s="57">
        <v>400000</v>
      </c>
      <c r="R823" s="50" t="s">
        <v>828</v>
      </c>
    </row>
    <row r="824" spans="1:14" ht="12.75">
      <c r="A824" s="50" t="s">
        <v>2997</v>
      </c>
      <c r="B824" s="3" t="s">
        <v>135</v>
      </c>
      <c r="C824" s="50" t="str">
        <f t="shared" si="72"/>
        <v>free agent</v>
      </c>
      <c r="G824" s="50" t="str">
        <f t="shared" si="77"/>
        <v>Laker, Tim (free agent)</v>
      </c>
      <c r="H824" s="95">
        <f t="shared" si="73"/>
      </c>
      <c r="I824" s="95">
        <f t="shared" si="74"/>
      </c>
      <c r="J824" s="95">
        <f t="shared" si="75"/>
      </c>
      <c r="K824" s="95">
        <f t="shared" si="76"/>
      </c>
      <c r="L824" s="50" t="s">
        <v>2785</v>
      </c>
      <c r="M824" s="57">
        <v>401000</v>
      </c>
      <c r="N824" s="50" t="s">
        <v>1509</v>
      </c>
    </row>
    <row r="825" spans="1:14" ht="12.75">
      <c r="A825" s="50" t="s">
        <v>1590</v>
      </c>
      <c r="B825" s="3" t="s">
        <v>135</v>
      </c>
      <c r="C825" s="50" t="str">
        <f t="shared" si="72"/>
        <v>free agent</v>
      </c>
      <c r="G825" s="50" t="str">
        <f t="shared" si="77"/>
        <v>Lamb, David (free agent)</v>
      </c>
      <c r="H825" s="95">
        <f t="shared" si="73"/>
      </c>
      <c r="I825" s="95">
        <f t="shared" si="74"/>
      </c>
      <c r="J825" s="95">
        <f t="shared" si="75"/>
      </c>
      <c r="K825" s="95">
        <f t="shared" si="76"/>
      </c>
      <c r="L825" s="50" t="s">
        <v>1509</v>
      </c>
      <c r="N825" s="50" t="s">
        <v>1509</v>
      </c>
    </row>
    <row r="826" spans="1:18" ht="12.75">
      <c r="A826" s="50" t="s">
        <v>2489</v>
      </c>
      <c r="B826" s="3" t="s">
        <v>135</v>
      </c>
      <c r="C826" s="50" t="str">
        <f t="shared" si="72"/>
        <v>2,F3-2.73M</v>
      </c>
      <c r="D826" s="50" t="str">
        <f>Mays!$U$2</f>
        <v>Torrington</v>
      </c>
      <c r="E826" s="97">
        <v>38323</v>
      </c>
      <c r="F826" s="97" t="s">
        <v>948</v>
      </c>
      <c r="G826" s="50" t="str">
        <f t="shared" si="77"/>
        <v>Lamb, Michael (2,F3-2.73M)</v>
      </c>
      <c r="H826" s="95">
        <f t="shared" si="73"/>
        <v>910000</v>
      </c>
      <c r="I826" s="95">
        <f t="shared" si="74"/>
        <v>910000</v>
      </c>
      <c r="J826" s="95">
        <f t="shared" si="75"/>
      </c>
      <c r="K826" s="95">
        <f t="shared" si="76"/>
      </c>
      <c r="L826" s="50" t="s">
        <v>2786</v>
      </c>
      <c r="M826" s="57">
        <v>910000</v>
      </c>
      <c r="N826" s="50" t="s">
        <v>2788</v>
      </c>
      <c r="O826" s="57">
        <v>910000</v>
      </c>
      <c r="P826" s="50" t="s">
        <v>2787</v>
      </c>
      <c r="Q826" s="57">
        <v>910000</v>
      </c>
      <c r="R826" s="50" t="s">
        <v>1509</v>
      </c>
    </row>
    <row r="827" spans="1:14" ht="12.75">
      <c r="A827" s="50" t="s">
        <v>781</v>
      </c>
      <c r="B827" s="3" t="s">
        <v>135</v>
      </c>
      <c r="C827" s="50" t="str">
        <f t="shared" si="72"/>
        <v>free agent</v>
      </c>
      <c r="G827" s="50" t="str">
        <f t="shared" si="77"/>
        <v>Lampkin, Tom (free agent)</v>
      </c>
      <c r="H827" s="95">
        <f t="shared" si="73"/>
      </c>
      <c r="I827" s="95">
        <f t="shared" si="74"/>
      </c>
      <c r="J827" s="95">
        <f t="shared" si="75"/>
      </c>
      <c r="K827" s="95">
        <f t="shared" si="76"/>
      </c>
      <c r="L827" s="50" t="s">
        <v>1509</v>
      </c>
      <c r="N827" s="50" t="s">
        <v>1509</v>
      </c>
    </row>
    <row r="828" spans="1:18" ht="12.75">
      <c r="A828" s="50" t="s">
        <v>926</v>
      </c>
      <c r="B828" s="3" t="s">
        <v>135</v>
      </c>
      <c r="C828" s="50" t="str">
        <f t="shared" si="72"/>
        <v>Y2</v>
      </c>
      <c r="D828" s="50" t="str">
        <f>Aaron!$P$2</f>
        <v>Virginia</v>
      </c>
      <c r="E828" s="97">
        <v>37653</v>
      </c>
      <c r="F828" s="97" t="s">
        <v>928</v>
      </c>
      <c r="G828" s="50" t="str">
        <f t="shared" si="77"/>
        <v>Lane, Jason (Y2)</v>
      </c>
      <c r="H828" s="95">
        <f t="shared" si="73"/>
        <v>300000</v>
      </c>
      <c r="I828" s="95">
        <f t="shared" si="74"/>
        <v>400000</v>
      </c>
      <c r="J828" s="95">
        <f t="shared" si="75"/>
      </c>
      <c r="K828" s="95">
        <f t="shared" si="76"/>
      </c>
      <c r="L828" s="50" t="s">
        <v>3181</v>
      </c>
      <c r="M828" s="57">
        <v>200000</v>
      </c>
      <c r="N828" s="50" t="s">
        <v>3182</v>
      </c>
      <c r="O828" s="57">
        <v>300000</v>
      </c>
      <c r="P828" s="50" t="s">
        <v>3183</v>
      </c>
      <c r="Q828" s="57">
        <v>400000</v>
      </c>
      <c r="R828" s="50" t="s">
        <v>828</v>
      </c>
    </row>
    <row r="829" spans="1:14" ht="12.75">
      <c r="A829" s="50" t="s">
        <v>786</v>
      </c>
      <c r="B829" s="3" t="s">
        <v>135</v>
      </c>
      <c r="C829" s="50" t="str">
        <f t="shared" si="72"/>
        <v>free agent</v>
      </c>
      <c r="G829" s="50" t="str">
        <f t="shared" si="77"/>
        <v>Lankford, Ray (free agent)</v>
      </c>
      <c r="H829" s="95">
        <f t="shared" si="73"/>
      </c>
      <c r="I829" s="95">
        <f t="shared" si="74"/>
      </c>
      <c r="J829" s="95">
        <f t="shared" si="75"/>
      </c>
      <c r="K829" s="95">
        <f t="shared" si="76"/>
      </c>
      <c r="L829" s="50" t="s">
        <v>2789</v>
      </c>
      <c r="M829" s="57">
        <v>433000</v>
      </c>
      <c r="N829" s="50" t="s">
        <v>1509</v>
      </c>
    </row>
    <row r="830" spans="1:14" ht="12.75">
      <c r="A830" s="50" t="s">
        <v>2695</v>
      </c>
      <c r="B830" s="3" t="s">
        <v>135</v>
      </c>
      <c r="C830" s="50" t="str">
        <f t="shared" si="72"/>
        <v>free agent</v>
      </c>
      <c r="G830" s="50" t="str">
        <f t="shared" si="77"/>
        <v>Larkin, Barry (free agent)</v>
      </c>
      <c r="H830" s="95">
        <f t="shared" si="73"/>
      </c>
      <c r="I830" s="95">
        <f t="shared" si="74"/>
      </c>
      <c r="J830" s="95">
        <f t="shared" si="75"/>
      </c>
      <c r="K830" s="95">
        <f t="shared" si="76"/>
      </c>
      <c r="L830" s="50" t="s">
        <v>2790</v>
      </c>
      <c r="M830" s="57">
        <v>1901000</v>
      </c>
      <c r="N830" s="50" t="s">
        <v>1509</v>
      </c>
    </row>
    <row r="831" spans="1:18" ht="12.75">
      <c r="A831" s="106" t="s">
        <v>2934</v>
      </c>
      <c r="B831" s="3" t="s">
        <v>135</v>
      </c>
      <c r="C831" s="50" t="str">
        <f t="shared" si="72"/>
        <v>Y2</v>
      </c>
      <c r="D831" s="50" t="str">
        <f>Cobb!$F$2</f>
        <v>Greenville</v>
      </c>
      <c r="E831" s="105">
        <v>38018</v>
      </c>
      <c r="F831" s="105" t="s">
        <v>2295</v>
      </c>
      <c r="G831" s="50" t="str">
        <f t="shared" si="77"/>
        <v>LaRoche, Adam (Y2)</v>
      </c>
      <c r="H831" s="95">
        <f t="shared" si="73"/>
        <v>300000</v>
      </c>
      <c r="I831" s="95">
        <f t="shared" si="74"/>
        <v>400000</v>
      </c>
      <c r="J831" s="95">
        <f t="shared" si="75"/>
      </c>
      <c r="K831" s="95">
        <f t="shared" si="76"/>
      </c>
      <c r="L831" s="50" t="s">
        <v>3181</v>
      </c>
      <c r="M831" s="57">
        <v>200000</v>
      </c>
      <c r="N831" s="50" t="s">
        <v>3182</v>
      </c>
      <c r="O831" s="57">
        <v>300000</v>
      </c>
      <c r="P831" s="50" t="s">
        <v>3183</v>
      </c>
      <c r="Q831" s="57">
        <v>400000</v>
      </c>
      <c r="R831" s="50" t="s">
        <v>828</v>
      </c>
    </row>
    <row r="832" spans="1:14" ht="12.75">
      <c r="A832" s="106" t="s">
        <v>2307</v>
      </c>
      <c r="B832" s="3" t="s">
        <v>1471</v>
      </c>
      <c r="C832" s="50" t="str">
        <f t="shared" si="72"/>
        <v>min</v>
      </c>
      <c r="D832" s="50" t="str">
        <f>Cobb!$P$2</f>
        <v>Baltimore</v>
      </c>
      <c r="E832" s="105">
        <v>38018</v>
      </c>
      <c r="F832" s="105" t="s">
        <v>2295</v>
      </c>
      <c r="G832" s="50" t="str">
        <f t="shared" si="77"/>
        <v>LaRoche, Andy (min)</v>
      </c>
      <c r="H832" s="95">
        <f t="shared" si="73"/>
      </c>
      <c r="I832" s="95">
        <f t="shared" si="74"/>
      </c>
      <c r="J832" s="95">
        <f t="shared" si="75"/>
      </c>
      <c r="K832" s="95">
        <f t="shared" si="76"/>
      </c>
      <c r="L832" s="50" t="s">
        <v>3060</v>
      </c>
      <c r="N832" s="50" t="s">
        <v>3060</v>
      </c>
    </row>
    <row r="833" spans="1:14" ht="12.75">
      <c r="A833" s="50" t="s">
        <v>1459</v>
      </c>
      <c r="B833" s="3" t="s">
        <v>1471</v>
      </c>
      <c r="C833" s="50" t="str">
        <f aca="true" t="shared" si="78" ref="C833:C896">$N833</f>
        <v>min</v>
      </c>
      <c r="D833" s="50" t="str">
        <f>Cobb!$F$2</f>
        <v>Greenville</v>
      </c>
      <c r="E833" s="97">
        <v>38384</v>
      </c>
      <c r="F833" s="97" t="s">
        <v>2671</v>
      </c>
      <c r="G833" s="50" t="str">
        <f t="shared" si="77"/>
        <v>Larrison, Preston (min)</v>
      </c>
      <c r="H833" s="95">
        <f aca="true" t="shared" si="79" ref="H833:H896">IF(ISBLANK($O833),"",$O833)</f>
      </c>
      <c r="I833" s="95">
        <f aca="true" t="shared" si="80" ref="I833:I896">IF(ISBLANK($Q833),"",$Q833)</f>
      </c>
      <c r="J833" s="95">
        <f aca="true" t="shared" si="81" ref="J833:J896">IF(ISBLANK($S833),"",$S833)</f>
      </c>
      <c r="K833" s="95">
        <f aca="true" t="shared" si="82" ref="K833:K896">IF(ISBLANK($U833),"",$U833)</f>
      </c>
      <c r="L833" s="50" t="s">
        <v>3060</v>
      </c>
      <c r="N833" s="50" t="s">
        <v>3060</v>
      </c>
    </row>
    <row r="834" spans="1:16" ht="12.75">
      <c r="A834" s="50" t="s">
        <v>3008</v>
      </c>
      <c r="B834" s="3" t="s">
        <v>135</v>
      </c>
      <c r="C834" s="50" t="str">
        <f t="shared" si="78"/>
        <v>3,F3-1.25M</v>
      </c>
      <c r="D834" s="50" t="str">
        <f>Aaron!$Z$2</f>
        <v>Port Richey</v>
      </c>
      <c r="E834" s="97">
        <v>37926</v>
      </c>
      <c r="F834" s="97" t="s">
        <v>1286</v>
      </c>
      <c r="G834" s="50" t="str">
        <f t="shared" si="77"/>
        <v>Larson, Brandon (3,F3-1.25M)</v>
      </c>
      <c r="H834" s="95">
        <f t="shared" si="79"/>
        <v>416666</v>
      </c>
      <c r="I834" s="95">
        <f t="shared" si="80"/>
      </c>
      <c r="J834" s="95">
        <f t="shared" si="81"/>
      </c>
      <c r="K834" s="95">
        <f t="shared" si="82"/>
      </c>
      <c r="L834" s="50" t="s">
        <v>2029</v>
      </c>
      <c r="M834" s="57">
        <v>416667</v>
      </c>
      <c r="N834" s="50" t="s">
        <v>2028</v>
      </c>
      <c r="O834" s="57">
        <v>416666</v>
      </c>
      <c r="P834" s="50" t="s">
        <v>1509</v>
      </c>
    </row>
    <row r="835" spans="1:14" ht="12.75">
      <c r="A835" s="50" t="s">
        <v>1575</v>
      </c>
      <c r="B835" s="3" t="s">
        <v>135</v>
      </c>
      <c r="C835" s="50" t="str">
        <f t="shared" si="78"/>
        <v>ARB-Y7</v>
      </c>
      <c r="D835" s="50" t="str">
        <f>Cobb!$A$2</f>
        <v>Silver</v>
      </c>
      <c r="E835" s="97">
        <v>38412</v>
      </c>
      <c r="F835" s="97" t="s">
        <v>2983</v>
      </c>
      <c r="G835" s="50" t="str">
        <f t="shared" si="77"/>
        <v>LaRue, Jason (ARB-Y7)</v>
      </c>
      <c r="H835" s="95">
        <f t="shared" si="79"/>
      </c>
      <c r="I835" s="95">
        <f t="shared" si="80"/>
      </c>
      <c r="J835" s="95">
        <f t="shared" si="81"/>
      </c>
      <c r="K835" s="95">
        <f t="shared" si="82"/>
      </c>
      <c r="L835" s="50" t="s">
        <v>2821</v>
      </c>
      <c r="M835" s="57">
        <v>1200000</v>
      </c>
      <c r="N835" s="50" t="s">
        <v>2820</v>
      </c>
    </row>
    <row r="836" spans="1:14" ht="12.75">
      <c r="A836" s="50" t="s">
        <v>2998</v>
      </c>
      <c r="B836" s="3" t="s">
        <v>135</v>
      </c>
      <c r="C836" s="50" t="str">
        <f t="shared" si="78"/>
        <v>free agent</v>
      </c>
      <c r="G836" s="50" t="str">
        <f t="shared" si="77"/>
        <v>Latham, Chris (free agent)</v>
      </c>
      <c r="H836" s="95">
        <f t="shared" si="79"/>
      </c>
      <c r="I836" s="95">
        <f t="shared" si="80"/>
      </c>
      <c r="J836" s="95">
        <f t="shared" si="81"/>
      </c>
      <c r="K836" s="95">
        <f t="shared" si="82"/>
      </c>
      <c r="L836" s="50" t="s">
        <v>1509</v>
      </c>
      <c r="N836" s="50" t="s">
        <v>1509</v>
      </c>
    </row>
    <row r="837" spans="1:14" ht="12.75">
      <c r="A837" s="50" t="s">
        <v>1306</v>
      </c>
      <c r="B837" s="3" t="s">
        <v>1469</v>
      </c>
      <c r="C837" s="50" t="str">
        <f t="shared" si="78"/>
        <v>ARB-Y5</v>
      </c>
      <c r="D837" s="50" t="str">
        <f>Aaron!$F$2</f>
        <v>Buckeye</v>
      </c>
      <c r="E837" s="97">
        <v>38292</v>
      </c>
      <c r="F837" s="97" t="s">
        <v>122</v>
      </c>
      <c r="G837" s="50" t="str">
        <f t="shared" si="77"/>
        <v>Lawrence, Brian (ARB-Y5)</v>
      </c>
      <c r="H837" s="95">
        <f t="shared" si="79"/>
      </c>
      <c r="I837" s="95">
        <f t="shared" si="80"/>
      </c>
      <c r="J837" s="95">
        <f t="shared" si="81"/>
      </c>
      <c r="K837" s="95">
        <f t="shared" si="82"/>
      </c>
      <c r="L837" s="50" t="s">
        <v>2311</v>
      </c>
      <c r="M837" s="57">
        <v>1000000</v>
      </c>
      <c r="N837" s="50" t="s">
        <v>709</v>
      </c>
    </row>
    <row r="838" spans="1:14" ht="12.75">
      <c r="A838" s="50" t="s">
        <v>2170</v>
      </c>
      <c r="B838" s="3" t="s">
        <v>135</v>
      </c>
      <c r="C838" s="50" t="str">
        <f t="shared" si="78"/>
        <v>free agent</v>
      </c>
      <c r="G838" s="50" t="str">
        <f t="shared" si="77"/>
        <v>Lawrence, Joe (free agent)</v>
      </c>
      <c r="H838" s="95">
        <f t="shared" si="79"/>
      </c>
      <c r="I838" s="95">
        <f t="shared" si="80"/>
      </c>
      <c r="J838" s="95">
        <f t="shared" si="81"/>
      </c>
      <c r="K838" s="95">
        <f t="shared" si="82"/>
      </c>
      <c r="L838" s="50" t="s">
        <v>1509</v>
      </c>
      <c r="N838" s="50" t="s">
        <v>1509</v>
      </c>
    </row>
    <row r="839" spans="1:18" ht="12.75">
      <c r="A839" s="50" t="s">
        <v>601</v>
      </c>
      <c r="B839" s="3" t="s">
        <v>135</v>
      </c>
      <c r="C839" s="50" t="str">
        <f t="shared" si="78"/>
        <v>2,F3-6M</v>
      </c>
      <c r="D839" s="50" t="str">
        <f>Cobb!$K$2</f>
        <v>Rivendell</v>
      </c>
      <c r="E839" s="97">
        <v>38323</v>
      </c>
      <c r="F839" s="97" t="s">
        <v>948</v>
      </c>
      <c r="G839" s="50" t="str">
        <f t="shared" si="77"/>
        <v>Lawton, Matt (2,F3-6M)</v>
      </c>
      <c r="H839" s="95">
        <f t="shared" si="79"/>
        <v>2000000</v>
      </c>
      <c r="I839" s="95">
        <f t="shared" si="80"/>
        <v>2000000</v>
      </c>
      <c r="J839" s="95">
        <f t="shared" si="81"/>
      </c>
      <c r="K839" s="95">
        <f t="shared" si="82"/>
      </c>
      <c r="L839" s="50" t="s">
        <v>2791</v>
      </c>
      <c r="M839" s="57">
        <v>2000000</v>
      </c>
      <c r="N839" s="50" t="s">
        <v>2793</v>
      </c>
      <c r="O839" s="57">
        <v>2000000</v>
      </c>
      <c r="P839" s="50" t="s">
        <v>2792</v>
      </c>
      <c r="Q839" s="57">
        <v>2000000</v>
      </c>
      <c r="R839" s="50" t="s">
        <v>1509</v>
      </c>
    </row>
    <row r="840" spans="1:20" ht="12.75">
      <c r="A840" s="50" t="s">
        <v>3121</v>
      </c>
      <c r="B840" s="3" t="s">
        <v>1469</v>
      </c>
      <c r="C840" s="50" t="str">
        <f t="shared" si="78"/>
        <v>Y1</v>
      </c>
      <c r="D840" s="50" t="str">
        <f>Aaron!$K$2</f>
        <v>Taggart</v>
      </c>
      <c r="E840" s="97">
        <v>38384</v>
      </c>
      <c r="F840" s="97" t="s">
        <v>2671</v>
      </c>
      <c r="G840" s="50" t="str">
        <f t="shared" si="77"/>
        <v>League, Brandon (Y1)</v>
      </c>
      <c r="H840" s="95">
        <f t="shared" si="79"/>
        <v>200000</v>
      </c>
      <c r="I840" s="95">
        <f t="shared" si="80"/>
        <v>300000</v>
      </c>
      <c r="J840" s="95">
        <f t="shared" si="81"/>
        <v>400000</v>
      </c>
      <c r="K840" s="95">
        <f t="shared" si="82"/>
      </c>
      <c r="L840" s="50" t="s">
        <v>3180</v>
      </c>
      <c r="M840" s="95">
        <v>100000</v>
      </c>
      <c r="N840" s="50" t="s">
        <v>3181</v>
      </c>
      <c r="O840" s="57">
        <v>200000</v>
      </c>
      <c r="P840" s="50" t="s">
        <v>3182</v>
      </c>
      <c r="Q840" s="57">
        <v>300000</v>
      </c>
      <c r="R840" s="50" t="s">
        <v>3183</v>
      </c>
      <c r="S840" s="57">
        <v>400000</v>
      </c>
      <c r="T840" s="50" t="s">
        <v>828</v>
      </c>
    </row>
    <row r="841" spans="1:14" ht="12.75">
      <c r="A841" s="50" t="s">
        <v>2490</v>
      </c>
      <c r="B841" s="3" t="s">
        <v>135</v>
      </c>
      <c r="C841" s="50" t="str">
        <f t="shared" si="78"/>
        <v>ARB-Y6</v>
      </c>
      <c r="D841" s="50" t="str">
        <f>Aaron!$U$2</f>
        <v>Lafontaine Park</v>
      </c>
      <c r="E841" s="97">
        <v>37653</v>
      </c>
      <c r="F841" s="97" t="s">
        <v>928</v>
      </c>
      <c r="G841" s="50" t="str">
        <f t="shared" si="77"/>
        <v>LeCroy, Matt (ARB-Y6)</v>
      </c>
      <c r="H841" s="95">
        <f t="shared" si="79"/>
      </c>
      <c r="I841" s="95">
        <f t="shared" si="80"/>
      </c>
      <c r="J841" s="95">
        <f t="shared" si="81"/>
      </c>
      <c r="K841" s="95">
        <f t="shared" si="82"/>
      </c>
      <c r="L841" s="50" t="s">
        <v>827</v>
      </c>
      <c r="M841" s="57">
        <v>875000</v>
      </c>
      <c r="N841" s="50" t="s">
        <v>710</v>
      </c>
    </row>
    <row r="842" spans="1:18" ht="12.75">
      <c r="A842" s="50" t="s">
        <v>1591</v>
      </c>
      <c r="B842" s="3" t="s">
        <v>135</v>
      </c>
      <c r="C842" s="50" t="str">
        <f t="shared" si="78"/>
        <v>2,F3-1.211M</v>
      </c>
      <c r="D842" s="50" t="str">
        <f>Aaron!$P$2</f>
        <v>Virginia</v>
      </c>
      <c r="E842" s="97">
        <v>38323</v>
      </c>
      <c r="F842" s="97" t="s">
        <v>948</v>
      </c>
      <c r="G842" s="50" t="str">
        <f t="shared" si="77"/>
        <v>Ledee, Ricky (2,F3-1.211M)</v>
      </c>
      <c r="H842" s="95">
        <f t="shared" si="79"/>
        <v>403667</v>
      </c>
      <c r="I842" s="95">
        <f t="shared" si="80"/>
        <v>403666</v>
      </c>
      <c r="J842" s="95">
        <f t="shared" si="81"/>
      </c>
      <c r="K842" s="95">
        <f t="shared" si="82"/>
      </c>
      <c r="L842" s="50" t="s">
        <v>2794</v>
      </c>
      <c r="M842" s="57">
        <v>403667</v>
      </c>
      <c r="N842" s="50" t="s">
        <v>1643</v>
      </c>
      <c r="O842" s="57">
        <v>403667</v>
      </c>
      <c r="P842" s="50" t="s">
        <v>1642</v>
      </c>
      <c r="Q842" s="57">
        <v>403666</v>
      </c>
      <c r="R842" s="50" t="s">
        <v>1509</v>
      </c>
    </row>
    <row r="843" spans="1:16" ht="12.75">
      <c r="A843" s="106" t="s">
        <v>795</v>
      </c>
      <c r="B843" s="3" t="s">
        <v>1469</v>
      </c>
      <c r="C843" s="50" t="str">
        <f t="shared" si="78"/>
        <v>Y3</v>
      </c>
      <c r="D843" s="50" t="str">
        <f>Aaron!$U$2</f>
        <v>Lafontaine Park</v>
      </c>
      <c r="E843" s="97">
        <v>38139</v>
      </c>
      <c r="F843" s="97" t="s">
        <v>605</v>
      </c>
      <c r="G843" s="50" t="str">
        <f t="shared" si="77"/>
        <v>Ledezma, Wilfredo (Y3)</v>
      </c>
      <c r="H843" s="95">
        <f t="shared" si="79"/>
        <v>400000</v>
      </c>
      <c r="I843" s="95">
        <f t="shared" si="80"/>
      </c>
      <c r="J843" s="95">
        <f t="shared" si="81"/>
      </c>
      <c r="K843" s="95">
        <f t="shared" si="82"/>
      </c>
      <c r="L843" s="50" t="s">
        <v>3182</v>
      </c>
      <c r="M843" s="57">
        <v>300000</v>
      </c>
      <c r="N843" s="50" t="s">
        <v>3183</v>
      </c>
      <c r="O843" s="57">
        <v>400000</v>
      </c>
      <c r="P843" s="50" t="s">
        <v>828</v>
      </c>
    </row>
    <row r="844" spans="1:18" ht="12.75">
      <c r="A844" s="50" t="s">
        <v>1592</v>
      </c>
      <c r="B844" s="3" t="s">
        <v>135</v>
      </c>
      <c r="C844" s="50" t="str">
        <f t="shared" si="78"/>
        <v>4,L5-14M</v>
      </c>
      <c r="D844" s="50" t="str">
        <f>Aaron!$A$2</f>
        <v>Annadale</v>
      </c>
      <c r="E844" s="97">
        <v>38384</v>
      </c>
      <c r="F844" s="97" t="s">
        <v>2698</v>
      </c>
      <c r="G844" s="50" t="str">
        <f t="shared" si="77"/>
        <v>Lee, Carlos (4,L5-14M)</v>
      </c>
      <c r="H844" s="95">
        <f t="shared" si="79"/>
        <v>2800000</v>
      </c>
      <c r="I844" s="95">
        <f t="shared" si="80"/>
        <v>2800000</v>
      </c>
      <c r="J844" s="95">
        <f t="shared" si="81"/>
      </c>
      <c r="K844" s="95">
        <f t="shared" si="82"/>
      </c>
      <c r="L844" s="50" t="s">
        <v>1388</v>
      </c>
      <c r="M844" s="95">
        <v>2800000</v>
      </c>
      <c r="N844" s="50" t="s">
        <v>1387</v>
      </c>
      <c r="O844" s="95">
        <v>2800000</v>
      </c>
      <c r="P844" s="50" t="s">
        <v>1386</v>
      </c>
      <c r="Q844" s="95">
        <v>2800000</v>
      </c>
      <c r="R844" s="50" t="s">
        <v>1509</v>
      </c>
    </row>
    <row r="845" spans="1:16" ht="12.75">
      <c r="A845" s="50" t="s">
        <v>1577</v>
      </c>
      <c r="B845" s="3" t="s">
        <v>1469</v>
      </c>
      <c r="C845" s="50" t="str">
        <f t="shared" si="78"/>
        <v>Y3</v>
      </c>
      <c r="D845" s="50" t="str">
        <f>Ruth!$U$2</f>
        <v>Exeter</v>
      </c>
      <c r="E845" s="97">
        <v>38292</v>
      </c>
      <c r="F845" s="97" t="s">
        <v>2206</v>
      </c>
      <c r="G845" s="50" t="str">
        <f t="shared" si="77"/>
        <v>Lee, Cliff (Y3)</v>
      </c>
      <c r="H845" s="95">
        <f t="shared" si="79"/>
        <v>400000</v>
      </c>
      <c r="I845" s="95">
        <f t="shared" si="80"/>
      </c>
      <c r="J845" s="95">
        <f t="shared" si="81"/>
      </c>
      <c r="K845" s="95">
        <f t="shared" si="82"/>
      </c>
      <c r="L845" s="50" t="s">
        <v>3182</v>
      </c>
      <c r="M845" s="57">
        <v>300000</v>
      </c>
      <c r="N845" s="50" t="s">
        <v>3183</v>
      </c>
      <c r="O845" s="57">
        <v>400000</v>
      </c>
      <c r="P845" s="50" t="s">
        <v>828</v>
      </c>
    </row>
    <row r="846" spans="1:14" ht="12.75">
      <c r="A846" s="50" t="s">
        <v>1500</v>
      </c>
      <c r="B846" s="3" t="s">
        <v>1469</v>
      </c>
      <c r="C846" s="50" t="str">
        <f t="shared" si="78"/>
        <v>free agent</v>
      </c>
      <c r="G846" s="50" t="str">
        <f t="shared" si="77"/>
        <v>Lee, David (free agent)</v>
      </c>
      <c r="H846" s="95">
        <f t="shared" si="79"/>
      </c>
      <c r="I846" s="95">
        <f t="shared" si="80"/>
      </c>
      <c r="J846" s="95">
        <f t="shared" si="81"/>
      </c>
      <c r="K846" s="95">
        <f t="shared" si="82"/>
      </c>
      <c r="L846" s="50" t="s">
        <v>1509</v>
      </c>
      <c r="N846" s="50" t="s">
        <v>1509</v>
      </c>
    </row>
    <row r="847" spans="1:14" ht="12.75">
      <c r="A847" s="50" t="s">
        <v>3081</v>
      </c>
      <c r="B847" s="3" t="s">
        <v>135</v>
      </c>
      <c r="C847" s="50" t="str">
        <f t="shared" si="78"/>
        <v>free agent</v>
      </c>
      <c r="G847" s="50" t="str">
        <f t="shared" si="77"/>
        <v>Lee, Derrek (free agent)</v>
      </c>
      <c r="H847" s="95">
        <f t="shared" si="79"/>
      </c>
      <c r="I847" s="95">
        <f t="shared" si="80"/>
      </c>
      <c r="J847" s="95">
        <f t="shared" si="81"/>
      </c>
      <c r="K847" s="95">
        <f t="shared" si="82"/>
      </c>
      <c r="L847" s="50" t="s">
        <v>2884</v>
      </c>
      <c r="M847" s="95">
        <v>5000000</v>
      </c>
      <c r="N847" s="50" t="s">
        <v>1509</v>
      </c>
    </row>
    <row r="848" spans="1:18" ht="12.75">
      <c r="A848" s="50" t="s">
        <v>919</v>
      </c>
      <c r="B848" s="3" t="s">
        <v>135</v>
      </c>
      <c r="C848" s="50" t="str">
        <f t="shared" si="78"/>
        <v>2,F3-1.05M</v>
      </c>
      <c r="D848" s="50" t="str">
        <f>Aaron!$F$2</f>
        <v>Buckeye</v>
      </c>
      <c r="E848" s="97">
        <v>38412</v>
      </c>
      <c r="F848" s="97" t="s">
        <v>2332</v>
      </c>
      <c r="G848" s="50" t="str">
        <f aca="true" t="shared" si="83" ref="G848:G914">CONCATENATE(A848," (",C848,")")</f>
        <v>Lee, Travis (2,F3-1.05M)</v>
      </c>
      <c r="H848" s="95">
        <f t="shared" si="79"/>
        <v>350000</v>
      </c>
      <c r="I848" s="95">
        <f t="shared" si="80"/>
        <v>350000</v>
      </c>
      <c r="J848" s="95">
        <f t="shared" si="81"/>
      </c>
      <c r="K848" s="95">
        <f t="shared" si="82"/>
      </c>
      <c r="L848" s="50" t="s">
        <v>2335</v>
      </c>
      <c r="M848" s="57">
        <v>350000</v>
      </c>
      <c r="N848" s="50" t="s">
        <v>2337</v>
      </c>
      <c r="O848" s="57">
        <v>350000</v>
      </c>
      <c r="P848" s="50" t="s">
        <v>2336</v>
      </c>
      <c r="Q848" s="57">
        <v>350000</v>
      </c>
      <c r="R848" s="50" t="s">
        <v>1509</v>
      </c>
    </row>
    <row r="849" spans="1:14" ht="12.75">
      <c r="A849" s="50" t="s">
        <v>1501</v>
      </c>
      <c r="B849" s="3" t="s">
        <v>1469</v>
      </c>
      <c r="C849" s="50" t="str">
        <f t="shared" si="78"/>
        <v>free agent</v>
      </c>
      <c r="G849" s="50" t="str">
        <f t="shared" si="83"/>
        <v>Lehr, Justin (free agent)</v>
      </c>
      <c r="H849" s="95">
        <f t="shared" si="79"/>
      </c>
      <c r="I849" s="95">
        <f t="shared" si="80"/>
      </c>
      <c r="J849" s="95">
        <f t="shared" si="81"/>
      </c>
      <c r="K849" s="95">
        <f t="shared" si="82"/>
      </c>
      <c r="L849" s="50" t="s">
        <v>1509</v>
      </c>
      <c r="M849" s="95"/>
      <c r="N849" s="50" t="s">
        <v>1509</v>
      </c>
    </row>
    <row r="850" spans="1:18" ht="12.75">
      <c r="A850" s="50" t="s">
        <v>1422</v>
      </c>
      <c r="B850" s="3" t="s">
        <v>1469</v>
      </c>
      <c r="C850" s="50" t="str">
        <f t="shared" si="78"/>
        <v>Y2</v>
      </c>
      <c r="D850" s="50" t="str">
        <f>Ruth!$P$2</f>
        <v>San Bernardino</v>
      </c>
      <c r="E850" s="97">
        <v>38384</v>
      </c>
      <c r="F850" s="97" t="s">
        <v>2671</v>
      </c>
      <c r="G850" s="50" t="str">
        <f t="shared" si="83"/>
        <v>Leicester, Jon (Y2)</v>
      </c>
      <c r="H850" s="95">
        <f t="shared" si="79"/>
        <v>300000</v>
      </c>
      <c r="I850" s="95">
        <f t="shared" si="80"/>
        <v>400000</v>
      </c>
      <c r="J850" s="95">
        <f t="shared" si="81"/>
      </c>
      <c r="K850" s="95">
        <f t="shared" si="82"/>
      </c>
      <c r="L850" s="50" t="s">
        <v>3181</v>
      </c>
      <c r="M850" s="57">
        <v>200000</v>
      </c>
      <c r="N850" s="50" t="s">
        <v>3182</v>
      </c>
      <c r="O850" s="57">
        <v>300000</v>
      </c>
      <c r="P850" s="50" t="s">
        <v>3183</v>
      </c>
      <c r="Q850" s="57">
        <v>400000</v>
      </c>
      <c r="R850" s="50" t="s">
        <v>828</v>
      </c>
    </row>
    <row r="851" spans="1:14" ht="12.75">
      <c r="A851" s="50" t="s">
        <v>2444</v>
      </c>
      <c r="B851" s="3" t="s">
        <v>1469</v>
      </c>
      <c r="C851" s="50" t="str">
        <f t="shared" si="78"/>
        <v>free agent</v>
      </c>
      <c r="G851" s="50" t="str">
        <f t="shared" si="83"/>
        <v>Leiter, Al (free agent)</v>
      </c>
      <c r="H851" s="95">
        <f t="shared" si="79"/>
      </c>
      <c r="I851" s="95">
        <f t="shared" si="80"/>
      </c>
      <c r="J851" s="95">
        <f t="shared" si="81"/>
      </c>
      <c r="K851" s="95">
        <f t="shared" si="82"/>
      </c>
      <c r="L851" s="50" t="s">
        <v>2030</v>
      </c>
      <c r="M851" s="57">
        <v>4550500</v>
      </c>
      <c r="N851" s="50" t="s">
        <v>1509</v>
      </c>
    </row>
    <row r="852" spans="1:14" ht="12.75">
      <c r="A852" s="50" t="s">
        <v>1502</v>
      </c>
      <c r="B852" s="3" t="s">
        <v>135</v>
      </c>
      <c r="C852" s="50" t="str">
        <f t="shared" si="78"/>
        <v>free agent</v>
      </c>
      <c r="G852" s="50" t="str">
        <f>CONCATENATE(A852," (",C852,")")</f>
        <v>Leone, Justin (free agent)</v>
      </c>
      <c r="H852" s="95">
        <f t="shared" si="79"/>
      </c>
      <c r="I852" s="95">
        <f t="shared" si="80"/>
      </c>
      <c r="J852" s="95">
        <f t="shared" si="81"/>
      </c>
      <c r="K852" s="95">
        <f t="shared" si="82"/>
      </c>
      <c r="L852" s="50" t="s">
        <v>1509</v>
      </c>
      <c r="N852" s="50" t="s">
        <v>1509</v>
      </c>
    </row>
    <row r="853" spans="1:14" ht="12.75">
      <c r="A853" s="50" t="s">
        <v>2264</v>
      </c>
      <c r="B853" s="3" t="s">
        <v>135</v>
      </c>
      <c r="C853" s="50" t="str">
        <f t="shared" si="78"/>
        <v>free agent</v>
      </c>
      <c r="G853" s="50" t="str">
        <f t="shared" si="83"/>
        <v>Lesher, Brian (free agent)</v>
      </c>
      <c r="H853" s="95">
        <f t="shared" si="79"/>
      </c>
      <c r="I853" s="95">
        <f t="shared" si="80"/>
      </c>
      <c r="J853" s="95">
        <f t="shared" si="81"/>
      </c>
      <c r="K853" s="95">
        <f t="shared" si="82"/>
      </c>
      <c r="L853" s="50" t="s">
        <v>1509</v>
      </c>
      <c r="N853" s="50" t="s">
        <v>1509</v>
      </c>
    </row>
    <row r="854" spans="1:14" ht="12.75">
      <c r="A854" s="50" t="s">
        <v>1287</v>
      </c>
      <c r="B854" s="3" t="s">
        <v>1469</v>
      </c>
      <c r="C854" s="50" t="str">
        <f t="shared" si="78"/>
        <v>free agent</v>
      </c>
      <c r="G854" s="50" t="str">
        <f t="shared" si="83"/>
        <v>Leskanic, Curtis (free agent)</v>
      </c>
      <c r="H854" s="95">
        <f t="shared" si="79"/>
      </c>
      <c r="I854" s="95">
        <f t="shared" si="80"/>
      </c>
      <c r="J854" s="95">
        <f t="shared" si="81"/>
      </c>
      <c r="K854" s="95">
        <f t="shared" si="82"/>
      </c>
      <c r="L854" s="50" t="s">
        <v>1509</v>
      </c>
      <c r="N854" s="50" t="s">
        <v>1509</v>
      </c>
    </row>
    <row r="855" spans="1:14" ht="12.75">
      <c r="A855" s="50" t="s">
        <v>1474</v>
      </c>
      <c r="B855" s="3" t="s">
        <v>1469</v>
      </c>
      <c r="C855" s="50" t="str">
        <f t="shared" si="78"/>
        <v>free agent</v>
      </c>
      <c r="G855" s="50" t="str">
        <f t="shared" si="83"/>
        <v>Levine, Al (free agent)</v>
      </c>
      <c r="H855" s="95">
        <f t="shared" si="79"/>
      </c>
      <c r="I855" s="95">
        <f t="shared" si="80"/>
      </c>
      <c r="J855" s="95">
        <f t="shared" si="81"/>
      </c>
      <c r="K855" s="95">
        <f t="shared" si="82"/>
      </c>
      <c r="L855" s="50" t="s">
        <v>1644</v>
      </c>
      <c r="M855" s="57">
        <v>510000</v>
      </c>
      <c r="N855" s="50" t="s">
        <v>1509</v>
      </c>
    </row>
    <row r="856" spans="1:14" ht="12.75">
      <c r="A856" s="50" t="s">
        <v>1546</v>
      </c>
      <c r="B856" s="3" t="s">
        <v>1469</v>
      </c>
      <c r="C856" s="50" t="str">
        <f t="shared" si="78"/>
        <v>ARB-Y4</v>
      </c>
      <c r="D856" s="50" t="str">
        <f>Cobb!$A$2</f>
        <v>Silver</v>
      </c>
      <c r="E856" s="97">
        <v>37653</v>
      </c>
      <c r="F856" s="97" t="s">
        <v>928</v>
      </c>
      <c r="G856" s="50" t="str">
        <f t="shared" si="83"/>
        <v>Lewis, Colby (ARB-Y4)</v>
      </c>
      <c r="H856" s="95">
        <f t="shared" si="79"/>
      </c>
      <c r="I856" s="95">
        <f t="shared" si="80"/>
      </c>
      <c r="J856" s="95">
        <f t="shared" si="81"/>
      </c>
      <c r="K856" s="95">
        <f t="shared" si="82"/>
      </c>
      <c r="L856" s="50" t="s">
        <v>3183</v>
      </c>
      <c r="M856" s="57">
        <v>400000</v>
      </c>
      <c r="N856" s="50" t="s">
        <v>828</v>
      </c>
    </row>
    <row r="857" spans="1:14" ht="12.75">
      <c r="A857" s="50" t="s">
        <v>1383</v>
      </c>
      <c r="B857" s="3" t="s">
        <v>135</v>
      </c>
      <c r="C857" s="50" t="str">
        <f t="shared" si="78"/>
        <v>free agent</v>
      </c>
      <c r="G857" s="50" t="str">
        <f t="shared" si="83"/>
        <v>Lewis, Darren (free agent)</v>
      </c>
      <c r="H857" s="95">
        <f t="shared" si="79"/>
      </c>
      <c r="I857" s="95">
        <f t="shared" si="80"/>
      </c>
      <c r="J857" s="95">
        <f t="shared" si="81"/>
      </c>
      <c r="K857" s="95">
        <f t="shared" si="82"/>
      </c>
      <c r="L857" s="50" t="s">
        <v>1509</v>
      </c>
      <c r="N857" s="50" t="s">
        <v>1509</v>
      </c>
    </row>
    <row r="858" spans="1:14" ht="12.75">
      <c r="A858" s="50" t="s">
        <v>1254</v>
      </c>
      <c r="B858" s="3" t="s">
        <v>1471</v>
      </c>
      <c r="C858" s="50" t="str">
        <f t="shared" si="78"/>
        <v>min</v>
      </c>
      <c r="D858" s="50" t="str">
        <f>Aaron!$Z$2</f>
        <v>Port Richey</v>
      </c>
      <c r="E858" s="97">
        <v>38384</v>
      </c>
      <c r="F858" s="97" t="s">
        <v>2671</v>
      </c>
      <c r="G858" s="50" t="str">
        <f t="shared" si="83"/>
        <v>Lewis, Fred (min)</v>
      </c>
      <c r="H858" s="95">
        <f t="shared" si="79"/>
      </c>
      <c r="I858" s="95">
        <f t="shared" si="80"/>
      </c>
      <c r="J858" s="95">
        <f t="shared" si="81"/>
      </c>
      <c r="K858" s="95">
        <f t="shared" si="82"/>
      </c>
      <c r="L858" s="50" t="s">
        <v>3060</v>
      </c>
      <c r="N858" s="50" t="s">
        <v>3060</v>
      </c>
    </row>
    <row r="859" spans="1:16" ht="12.75">
      <c r="A859" s="50" t="s">
        <v>736</v>
      </c>
      <c r="B859" s="3" t="s">
        <v>1469</v>
      </c>
      <c r="C859" s="50" t="str">
        <f t="shared" si="78"/>
        <v>Y3</v>
      </c>
      <c r="D859" s="50" t="str">
        <f>Mays!$K$2</f>
        <v>Maryland</v>
      </c>
      <c r="E859" s="97">
        <v>37653</v>
      </c>
      <c r="F859" s="97" t="s">
        <v>928</v>
      </c>
      <c r="G859" s="50" t="str">
        <f t="shared" si="83"/>
        <v>Lidge, Brad (Y3)</v>
      </c>
      <c r="H859" s="95">
        <f t="shared" si="79"/>
        <v>400000</v>
      </c>
      <c r="I859" s="95">
        <f t="shared" si="80"/>
      </c>
      <c r="J859" s="95">
        <f t="shared" si="81"/>
      </c>
      <c r="K859" s="95">
        <f t="shared" si="82"/>
      </c>
      <c r="L859" s="50" t="s">
        <v>3182</v>
      </c>
      <c r="M859" s="57">
        <v>300000</v>
      </c>
      <c r="N859" s="50" t="s">
        <v>3183</v>
      </c>
      <c r="O859" s="57">
        <v>400000</v>
      </c>
      <c r="P859" s="50" t="s">
        <v>828</v>
      </c>
    </row>
    <row r="860" spans="1:14" ht="12.75">
      <c r="A860" s="50" t="s">
        <v>3031</v>
      </c>
      <c r="B860" s="3" t="s">
        <v>1469</v>
      </c>
      <c r="C860" s="50" t="str">
        <f t="shared" si="78"/>
        <v>free agent</v>
      </c>
      <c r="G860" s="50" t="str">
        <f t="shared" si="83"/>
        <v>Lidle, Cory (free agent)</v>
      </c>
      <c r="H860" s="95">
        <f t="shared" si="79"/>
      </c>
      <c r="I860" s="95">
        <f t="shared" si="80"/>
      </c>
      <c r="J860" s="95">
        <f t="shared" si="81"/>
      </c>
      <c r="K860" s="95">
        <f t="shared" si="82"/>
      </c>
      <c r="L860" s="50" t="s">
        <v>2688</v>
      </c>
      <c r="M860" s="95">
        <v>3000000</v>
      </c>
      <c r="N860" s="50" t="s">
        <v>1509</v>
      </c>
    </row>
    <row r="861" spans="1:16" ht="12.75">
      <c r="A861" s="50" t="s">
        <v>909</v>
      </c>
      <c r="B861" s="3" t="s">
        <v>1469</v>
      </c>
      <c r="C861" s="50" t="str">
        <f t="shared" si="78"/>
        <v>3,F3-2.4M</v>
      </c>
      <c r="D861" s="50" t="str">
        <f>Ruth!$K$2</f>
        <v>Portland</v>
      </c>
      <c r="E861" s="97">
        <v>37926</v>
      </c>
      <c r="F861" s="97" t="s">
        <v>1286</v>
      </c>
      <c r="G861" s="50" t="str">
        <f t="shared" si="83"/>
        <v>Lieber, Jon (3,F3-2.4M)</v>
      </c>
      <c r="H861" s="95">
        <f t="shared" si="79"/>
        <v>800000</v>
      </c>
      <c r="I861" s="95">
        <f t="shared" si="80"/>
      </c>
      <c r="J861" s="95">
        <f t="shared" si="81"/>
      </c>
      <c r="K861" s="95">
        <f t="shared" si="82"/>
      </c>
      <c r="L861" s="50" t="s">
        <v>645</v>
      </c>
      <c r="M861" s="57">
        <v>800000</v>
      </c>
      <c r="N861" s="50" t="s">
        <v>2032</v>
      </c>
      <c r="O861" s="57">
        <v>800000</v>
      </c>
      <c r="P861" s="50" t="s">
        <v>1509</v>
      </c>
    </row>
    <row r="862" spans="1:18" ht="12.75">
      <c r="A862" s="50" t="s">
        <v>593</v>
      </c>
      <c r="B862" s="3" t="s">
        <v>135</v>
      </c>
      <c r="C862" s="50" t="str">
        <f t="shared" si="78"/>
        <v>2,F3-7.626M</v>
      </c>
      <c r="D862" s="50" t="str">
        <f>Cobb!$Z$2</f>
        <v>Waukesha</v>
      </c>
      <c r="E862" s="97">
        <v>38323</v>
      </c>
      <c r="F862" s="97" t="s">
        <v>948</v>
      </c>
      <c r="G862" s="50" t="str">
        <f t="shared" si="83"/>
        <v>Lieberthal, Mike (2,F3-7.626M)</v>
      </c>
      <c r="H862" s="95">
        <f t="shared" si="79"/>
        <v>2542000</v>
      </c>
      <c r="I862" s="95">
        <f t="shared" si="80"/>
        <v>2542000</v>
      </c>
      <c r="J862" s="95">
        <f t="shared" si="81"/>
      </c>
      <c r="K862" s="95">
        <f t="shared" si="82"/>
      </c>
      <c r="L862" s="50" t="s">
        <v>1645</v>
      </c>
      <c r="M862" s="57">
        <v>2542000</v>
      </c>
      <c r="N862" s="50" t="s">
        <v>1647</v>
      </c>
      <c r="O862" s="57">
        <v>2542000</v>
      </c>
      <c r="P862" s="50" t="s">
        <v>1646</v>
      </c>
      <c r="Q862" s="57">
        <v>2542000</v>
      </c>
      <c r="R862" s="50" t="s">
        <v>1509</v>
      </c>
    </row>
    <row r="863" spans="1:14" ht="12.75">
      <c r="A863" s="50" t="s">
        <v>1593</v>
      </c>
      <c r="B863" s="3" t="s">
        <v>135</v>
      </c>
      <c r="C863" s="50" t="str">
        <f t="shared" si="78"/>
        <v>free agent</v>
      </c>
      <c r="G863" s="50" t="str">
        <f t="shared" si="83"/>
        <v>Liefer, Jeff (free agent)</v>
      </c>
      <c r="H863" s="95">
        <f t="shared" si="79"/>
      </c>
      <c r="I863" s="95">
        <f t="shared" si="80"/>
      </c>
      <c r="J863" s="95">
        <f t="shared" si="81"/>
      </c>
      <c r="K863" s="95">
        <f t="shared" si="82"/>
      </c>
      <c r="L863" s="50" t="s">
        <v>1509</v>
      </c>
      <c r="N863" s="50" t="s">
        <v>1509</v>
      </c>
    </row>
    <row r="864" spans="1:14" ht="12.75">
      <c r="A864" s="50" t="s">
        <v>266</v>
      </c>
      <c r="B864" s="3" t="s">
        <v>1469</v>
      </c>
      <c r="C864" s="50" t="str">
        <f t="shared" si="78"/>
        <v>free agent</v>
      </c>
      <c r="G864" s="50" t="str">
        <f t="shared" si="83"/>
        <v>Ligtenberg, Kerry (free agent)</v>
      </c>
      <c r="H864" s="95">
        <f t="shared" si="79"/>
      </c>
      <c r="I864" s="95">
        <f t="shared" si="80"/>
      </c>
      <c r="J864" s="95">
        <f t="shared" si="81"/>
      </c>
      <c r="K864" s="95">
        <f t="shared" si="82"/>
      </c>
      <c r="L864" s="50" t="s">
        <v>1509</v>
      </c>
      <c r="N864" s="50" t="s">
        <v>1509</v>
      </c>
    </row>
    <row r="865" spans="1:14" ht="12.75">
      <c r="A865" s="50" t="s">
        <v>1307</v>
      </c>
      <c r="B865" s="3" t="s">
        <v>1469</v>
      </c>
      <c r="C865" s="50" t="str">
        <f t="shared" si="78"/>
        <v>ARB-Y5</v>
      </c>
      <c r="D865" s="50" t="str">
        <f>Aaron!$U$2</f>
        <v>Lafontaine Park</v>
      </c>
      <c r="E865" s="97">
        <v>37956</v>
      </c>
      <c r="F865" s="97" t="s">
        <v>1015</v>
      </c>
      <c r="G865" s="50" t="str">
        <f t="shared" si="83"/>
        <v>Lilly, Ted (ARB-Y5)</v>
      </c>
      <c r="H865" s="95">
        <f t="shared" si="79"/>
      </c>
      <c r="I865" s="95">
        <f t="shared" si="80"/>
      </c>
      <c r="J865" s="95">
        <f t="shared" si="81"/>
      </c>
      <c r="K865" s="95">
        <f t="shared" si="82"/>
      </c>
      <c r="L865" s="50" t="s">
        <v>2311</v>
      </c>
      <c r="M865" s="57">
        <v>1000000</v>
      </c>
      <c r="N865" s="50" t="s">
        <v>709</v>
      </c>
    </row>
    <row r="866" spans="1:16" ht="12.75">
      <c r="A866" s="50" t="s">
        <v>2979</v>
      </c>
      <c r="B866" s="3" t="s">
        <v>1469</v>
      </c>
      <c r="C866" s="50" t="str">
        <f t="shared" si="78"/>
        <v>2,F2-5.5M</v>
      </c>
      <c r="D866" s="50" t="str">
        <f>Mays!$P$2</f>
        <v>Northwoods</v>
      </c>
      <c r="E866" s="97">
        <v>38323</v>
      </c>
      <c r="F866" s="97" t="s">
        <v>948</v>
      </c>
      <c r="G866" s="50" t="str">
        <f t="shared" si="83"/>
        <v>Lima, Jose (2,F2-5.5M)</v>
      </c>
      <c r="H866" s="95">
        <f t="shared" si="79"/>
        <v>2750000</v>
      </c>
      <c r="I866" s="95">
        <f t="shared" si="80"/>
      </c>
      <c r="J866" s="95">
        <f t="shared" si="81"/>
      </c>
      <c r="K866" s="95">
        <f t="shared" si="82"/>
      </c>
      <c r="L866" s="50" t="s">
        <v>1648</v>
      </c>
      <c r="M866" s="57">
        <v>2750000</v>
      </c>
      <c r="N866" s="50" t="s">
        <v>1649</v>
      </c>
      <c r="O866" s="57">
        <v>2750000</v>
      </c>
      <c r="P866" s="50" t="s">
        <v>1509</v>
      </c>
    </row>
    <row r="867" spans="1:14" ht="12.75">
      <c r="A867" s="50" t="s">
        <v>87</v>
      </c>
      <c r="B867" s="3" t="s">
        <v>1469</v>
      </c>
      <c r="C867" s="50" t="str">
        <f t="shared" si="78"/>
        <v>free agent</v>
      </c>
      <c r="G867" s="50" t="str">
        <f t="shared" si="83"/>
        <v>Lincoln, Mike (free agent)</v>
      </c>
      <c r="H867" s="95">
        <f t="shared" si="79"/>
      </c>
      <c r="I867" s="95">
        <f t="shared" si="80"/>
      </c>
      <c r="J867" s="95">
        <f t="shared" si="81"/>
      </c>
      <c r="K867" s="95">
        <f t="shared" si="82"/>
      </c>
      <c r="L867" s="50" t="s">
        <v>298</v>
      </c>
      <c r="M867" s="57">
        <v>350000</v>
      </c>
      <c r="N867" s="50" t="s">
        <v>1509</v>
      </c>
    </row>
    <row r="868" spans="1:20" ht="12.75">
      <c r="A868" s="50" t="s">
        <v>981</v>
      </c>
      <c r="B868" s="3" t="s">
        <v>135</v>
      </c>
      <c r="C868" s="50" t="str">
        <f t="shared" si="78"/>
        <v>Y1</v>
      </c>
      <c r="D868" s="50" t="str">
        <f>Ruth!$F$2</f>
        <v>Gotham City</v>
      </c>
      <c r="E868" s="97">
        <v>37653</v>
      </c>
      <c r="F868" s="97" t="s">
        <v>928</v>
      </c>
      <c r="G868" s="50" t="str">
        <f t="shared" si="83"/>
        <v>Linden, Todd (Y1)</v>
      </c>
      <c r="H868" s="95">
        <f t="shared" si="79"/>
        <v>200000</v>
      </c>
      <c r="I868" s="95">
        <f t="shared" si="80"/>
        <v>300000</v>
      </c>
      <c r="J868" s="95">
        <f t="shared" si="81"/>
        <v>400000</v>
      </c>
      <c r="K868" s="95">
        <f t="shared" si="82"/>
      </c>
      <c r="L868" s="50" t="s">
        <v>3180</v>
      </c>
      <c r="M868" s="95">
        <v>100000</v>
      </c>
      <c r="N868" s="50" t="s">
        <v>3181</v>
      </c>
      <c r="O868" s="57">
        <v>200000</v>
      </c>
      <c r="P868" s="50" t="s">
        <v>3182</v>
      </c>
      <c r="Q868" s="57">
        <v>300000</v>
      </c>
      <c r="R868" s="50" t="s">
        <v>3183</v>
      </c>
      <c r="S868" s="57">
        <v>400000</v>
      </c>
      <c r="T868" s="50" t="s">
        <v>828</v>
      </c>
    </row>
    <row r="869" spans="1:16" ht="12.75">
      <c r="A869" s="106" t="s">
        <v>753</v>
      </c>
      <c r="B869" s="3" t="s">
        <v>1469</v>
      </c>
      <c r="C869" s="50" t="str">
        <f t="shared" si="78"/>
        <v>Y3</v>
      </c>
      <c r="D869" s="50" t="str">
        <f>Aaron!$F$2</f>
        <v>Buckeye</v>
      </c>
      <c r="E869" s="105">
        <v>38018</v>
      </c>
      <c r="F869" s="105" t="s">
        <v>2295</v>
      </c>
      <c r="G869" s="50" t="str">
        <f t="shared" si="83"/>
        <v>Linebrink, Scott (Y3)</v>
      </c>
      <c r="H869" s="95">
        <f t="shared" si="79"/>
        <v>400000</v>
      </c>
      <c r="I869" s="95">
        <f t="shared" si="80"/>
      </c>
      <c r="J869" s="95">
        <f t="shared" si="81"/>
      </c>
      <c r="K869" s="95">
        <f t="shared" si="82"/>
      </c>
      <c r="L869" s="50" t="s">
        <v>3182</v>
      </c>
      <c r="M869" s="57">
        <v>300000</v>
      </c>
      <c r="N869" s="50" t="s">
        <v>3183</v>
      </c>
      <c r="O869" s="57">
        <v>400000</v>
      </c>
      <c r="P869" s="50" t="s">
        <v>828</v>
      </c>
    </row>
    <row r="870" spans="1:15" ht="12.75">
      <c r="A870" s="50" t="s">
        <v>1214</v>
      </c>
      <c r="B870" s="3" t="s">
        <v>1469</v>
      </c>
      <c r="C870" s="50" t="str">
        <f t="shared" si="78"/>
        <v>MM</v>
      </c>
      <c r="D870" s="50" t="str">
        <f>Mays!$K$2</f>
        <v>Maryland</v>
      </c>
      <c r="E870" s="97">
        <v>38384</v>
      </c>
      <c r="F870" s="97" t="s">
        <v>2671</v>
      </c>
      <c r="G870" s="50" t="str">
        <f t="shared" si="83"/>
        <v>Liriano, Francisco (MM)</v>
      </c>
      <c r="H870" s="95">
        <f t="shared" si="79"/>
        <v>100000</v>
      </c>
      <c r="I870" s="95">
        <f t="shared" si="80"/>
      </c>
      <c r="J870" s="95">
        <f t="shared" si="81"/>
      </c>
      <c r="K870" s="95">
        <f t="shared" si="82"/>
      </c>
      <c r="L870" s="50" t="s">
        <v>3060</v>
      </c>
      <c r="N870" s="50" t="s">
        <v>3180</v>
      </c>
      <c r="O870" s="95">
        <v>100000</v>
      </c>
    </row>
    <row r="871" spans="1:14" ht="12.75">
      <c r="A871" s="50" t="s">
        <v>2470</v>
      </c>
      <c r="B871" s="3" t="s">
        <v>135</v>
      </c>
      <c r="C871" s="50" t="str">
        <f t="shared" si="78"/>
        <v>free agent</v>
      </c>
      <c r="G871" s="50" t="str">
        <f t="shared" si="83"/>
        <v>Little, Mark (free agent)</v>
      </c>
      <c r="H871" s="95">
        <f t="shared" si="79"/>
      </c>
      <c r="I871" s="95">
        <f t="shared" si="80"/>
      </c>
      <c r="J871" s="95">
        <f t="shared" si="81"/>
      </c>
      <c r="K871" s="95">
        <f t="shared" si="82"/>
      </c>
      <c r="L871" s="50" t="s">
        <v>1509</v>
      </c>
      <c r="N871" s="50" t="s">
        <v>1509</v>
      </c>
    </row>
    <row r="872" spans="1:14" ht="12.75">
      <c r="A872" s="50" t="s">
        <v>134</v>
      </c>
      <c r="B872" s="3" t="s">
        <v>1469</v>
      </c>
      <c r="C872" s="50" t="str">
        <f t="shared" si="78"/>
        <v>free agent</v>
      </c>
      <c r="G872" s="50" t="str">
        <f t="shared" si="83"/>
        <v>Lloyd, Graeme (free agent)</v>
      </c>
      <c r="H872" s="95">
        <f t="shared" si="79"/>
      </c>
      <c r="I872" s="95">
        <f t="shared" si="80"/>
      </c>
      <c r="J872" s="95">
        <f t="shared" si="81"/>
      </c>
      <c r="K872" s="95">
        <f t="shared" si="82"/>
      </c>
      <c r="L872" s="50" t="s">
        <v>1509</v>
      </c>
      <c r="N872" s="50" t="s">
        <v>1509</v>
      </c>
    </row>
    <row r="873" spans="1:14" ht="12.75">
      <c r="A873" s="50" t="s">
        <v>1594</v>
      </c>
      <c r="B873" s="3" t="s">
        <v>135</v>
      </c>
      <c r="C873" s="50" t="str">
        <f t="shared" si="78"/>
        <v>ARB-Y7</v>
      </c>
      <c r="D873" s="50" t="str">
        <f>Mays!$U$2</f>
        <v>Torrington</v>
      </c>
      <c r="E873" s="97">
        <v>37895</v>
      </c>
      <c r="F873" s="97" t="s">
        <v>1392</v>
      </c>
      <c r="G873" s="50" t="str">
        <f t="shared" si="83"/>
        <v>Lo Duca, Paul (ARB-Y7)</v>
      </c>
      <c r="H873" s="95">
        <f t="shared" si="79"/>
      </c>
      <c r="I873" s="95">
        <f t="shared" si="80"/>
      </c>
      <c r="J873" s="95">
        <f t="shared" si="81"/>
      </c>
      <c r="K873" s="95">
        <f t="shared" si="82"/>
      </c>
      <c r="L873" s="50" t="s">
        <v>2821</v>
      </c>
      <c r="M873" s="57">
        <v>1680000</v>
      </c>
      <c r="N873" s="50" t="s">
        <v>2820</v>
      </c>
    </row>
    <row r="874" spans="1:14" ht="12.75">
      <c r="A874" s="50" t="s">
        <v>2973</v>
      </c>
      <c r="B874" s="3" t="s">
        <v>1469</v>
      </c>
      <c r="C874" s="50" t="str">
        <f t="shared" si="78"/>
        <v>free agent</v>
      </c>
      <c r="G874" s="50" t="str">
        <f t="shared" si="83"/>
        <v>Loaiza, Esteban (free agent)</v>
      </c>
      <c r="H874" s="95">
        <f t="shared" si="79"/>
      </c>
      <c r="I874" s="95">
        <f t="shared" si="80"/>
      </c>
      <c r="J874" s="95">
        <f t="shared" si="81"/>
      </c>
      <c r="K874" s="95">
        <f t="shared" si="82"/>
      </c>
      <c r="L874" s="50" t="s">
        <v>647</v>
      </c>
      <c r="M874" s="57">
        <v>8100000</v>
      </c>
      <c r="N874" s="50" t="s">
        <v>1509</v>
      </c>
    </row>
    <row r="875" spans="1:14" ht="12.75">
      <c r="A875" s="50" t="s">
        <v>1514</v>
      </c>
      <c r="B875" s="3" t="s">
        <v>135</v>
      </c>
      <c r="C875" s="50" t="str">
        <f t="shared" si="78"/>
        <v>free agent</v>
      </c>
      <c r="G875" s="50" t="str">
        <f t="shared" si="83"/>
        <v>Lockhart, Keith (free agent)</v>
      </c>
      <c r="H875" s="95">
        <f t="shared" si="79"/>
      </c>
      <c r="I875" s="95">
        <f t="shared" si="80"/>
      </c>
      <c r="J875" s="95">
        <f t="shared" si="81"/>
      </c>
      <c r="K875" s="95">
        <f t="shared" si="82"/>
      </c>
      <c r="L875" s="50" t="s">
        <v>1509</v>
      </c>
      <c r="N875" s="50" t="s">
        <v>1509</v>
      </c>
    </row>
    <row r="876" spans="1:20" ht="12.75">
      <c r="A876" s="50" t="s">
        <v>1195</v>
      </c>
      <c r="B876" s="3" t="s">
        <v>1469</v>
      </c>
      <c r="C876" s="50" t="str">
        <f t="shared" si="78"/>
        <v>Y1</v>
      </c>
      <c r="D876" s="50" t="str">
        <f>Aaron!$K$2</f>
        <v>Taggart</v>
      </c>
      <c r="E876" s="97">
        <v>38384</v>
      </c>
      <c r="F876" s="97" t="s">
        <v>2671</v>
      </c>
      <c r="G876" s="50" t="str">
        <f t="shared" si="83"/>
        <v>Loe, Kameron (Y1)</v>
      </c>
      <c r="H876" s="95">
        <f t="shared" si="79"/>
        <v>200000</v>
      </c>
      <c r="I876" s="95">
        <f t="shared" si="80"/>
        <v>300000</v>
      </c>
      <c r="J876" s="95">
        <f t="shared" si="81"/>
        <v>400000</v>
      </c>
      <c r="K876" s="95">
        <f t="shared" si="82"/>
      </c>
      <c r="L876" s="50" t="s">
        <v>3180</v>
      </c>
      <c r="M876" s="95">
        <v>100000</v>
      </c>
      <c r="N876" s="50" t="s">
        <v>3181</v>
      </c>
      <c r="O876" s="57">
        <v>200000</v>
      </c>
      <c r="P876" s="50" t="s">
        <v>3182</v>
      </c>
      <c r="Q876" s="57">
        <v>300000</v>
      </c>
      <c r="R876" s="50" t="s">
        <v>3183</v>
      </c>
      <c r="S876" s="57">
        <v>400000</v>
      </c>
      <c r="T876" s="50" t="s">
        <v>828</v>
      </c>
    </row>
    <row r="877" spans="1:14" ht="12.75">
      <c r="A877" s="50" t="s">
        <v>731</v>
      </c>
      <c r="B877" s="3" t="s">
        <v>1471</v>
      </c>
      <c r="C877" s="50" t="str">
        <f t="shared" si="78"/>
        <v>min</v>
      </c>
      <c r="D877" s="50" t="str">
        <f>Mays!$K$2</f>
        <v>Maryland</v>
      </c>
      <c r="E877" s="97">
        <v>37653</v>
      </c>
      <c r="F877" s="97" t="s">
        <v>928</v>
      </c>
      <c r="G877" s="50" t="str">
        <f t="shared" si="83"/>
        <v>Loewen, Adam (min)</v>
      </c>
      <c r="H877" s="95">
        <f t="shared" si="79"/>
      </c>
      <c r="I877" s="95">
        <f t="shared" si="80"/>
      </c>
      <c r="J877" s="95">
        <f t="shared" si="81"/>
      </c>
      <c r="K877" s="95">
        <f t="shared" si="82"/>
      </c>
      <c r="L877" s="50" t="s">
        <v>3060</v>
      </c>
      <c r="N877" s="50" t="s">
        <v>3060</v>
      </c>
    </row>
    <row r="878" spans="1:14" ht="12.75">
      <c r="A878" s="50" t="s">
        <v>1816</v>
      </c>
      <c r="B878" s="3" t="s">
        <v>135</v>
      </c>
      <c r="C878" s="50" t="str">
        <f t="shared" si="78"/>
        <v>free agent</v>
      </c>
      <c r="G878" s="50" t="str">
        <f t="shared" si="83"/>
        <v>Lofton, Kenny (free agent)</v>
      </c>
      <c r="H878" s="95">
        <f t="shared" si="79"/>
      </c>
      <c r="I878" s="95">
        <f t="shared" si="80"/>
      </c>
      <c r="J878" s="95">
        <f t="shared" si="81"/>
      </c>
      <c r="K878" s="95">
        <f t="shared" si="82"/>
      </c>
      <c r="L878" s="50" t="s">
        <v>649</v>
      </c>
      <c r="M878" s="57">
        <v>1700000</v>
      </c>
      <c r="N878" s="50" t="s">
        <v>1509</v>
      </c>
    </row>
    <row r="879" spans="1:18" ht="12.75">
      <c r="A879" s="50" t="s">
        <v>1439</v>
      </c>
      <c r="B879" s="3" t="s">
        <v>135</v>
      </c>
      <c r="C879" s="50" t="str">
        <f t="shared" si="78"/>
        <v>Y2</v>
      </c>
      <c r="D879" s="50" t="str">
        <f>Ruth!$U$2</f>
        <v>Exeter</v>
      </c>
      <c r="E879" s="97">
        <v>38384</v>
      </c>
      <c r="F879" s="97" t="s">
        <v>2671</v>
      </c>
      <c r="G879" s="50" t="str">
        <f t="shared" si="83"/>
        <v>Logan, Nook (Y2)</v>
      </c>
      <c r="H879" s="95">
        <f t="shared" si="79"/>
        <v>300000</v>
      </c>
      <c r="I879" s="95">
        <f t="shared" si="80"/>
        <v>400000</v>
      </c>
      <c r="J879" s="95">
        <f t="shared" si="81"/>
      </c>
      <c r="K879" s="95">
        <f t="shared" si="82"/>
      </c>
      <c r="L879" s="50" t="s">
        <v>3181</v>
      </c>
      <c r="M879" s="57">
        <v>200000</v>
      </c>
      <c r="N879" s="50" t="s">
        <v>3182</v>
      </c>
      <c r="O879" s="57">
        <v>300000</v>
      </c>
      <c r="P879" s="50" t="s">
        <v>3183</v>
      </c>
      <c r="Q879" s="57">
        <v>400000</v>
      </c>
      <c r="R879" s="50" t="s">
        <v>828</v>
      </c>
    </row>
    <row r="880" spans="1:14" ht="12.75">
      <c r="A880" s="50" t="s">
        <v>1308</v>
      </c>
      <c r="B880" s="3" t="s">
        <v>1469</v>
      </c>
      <c r="C880" s="50" t="str">
        <f t="shared" si="78"/>
        <v>ARB-Y5</v>
      </c>
      <c r="D880" s="50" t="str">
        <f>Ruth!$P$2</f>
        <v>San Bernardino</v>
      </c>
      <c r="E880" s="97">
        <v>37653</v>
      </c>
      <c r="F880" s="97" t="s">
        <v>928</v>
      </c>
      <c r="G880" s="50" t="str">
        <f t="shared" si="83"/>
        <v>Lohse, Kyle (ARB-Y5)</v>
      </c>
      <c r="H880" s="95">
        <f t="shared" si="79"/>
      </c>
      <c r="I880" s="95">
        <f t="shared" si="80"/>
      </c>
      <c r="J880" s="95">
        <f t="shared" si="81"/>
      </c>
      <c r="K880" s="95">
        <f t="shared" si="82"/>
      </c>
      <c r="L880" s="50" t="s">
        <v>2311</v>
      </c>
      <c r="M880" s="57">
        <v>600000</v>
      </c>
      <c r="N880" s="50" t="s">
        <v>709</v>
      </c>
    </row>
    <row r="881" spans="1:14" ht="12.75">
      <c r="A881" s="50" t="s">
        <v>2471</v>
      </c>
      <c r="B881" s="3" t="s">
        <v>135</v>
      </c>
      <c r="C881" s="50" t="str">
        <f t="shared" si="78"/>
        <v>free agent</v>
      </c>
      <c r="G881" s="50" t="str">
        <f t="shared" si="83"/>
        <v>Lombard, George (free agent)</v>
      </c>
      <c r="H881" s="95">
        <f t="shared" si="79"/>
      </c>
      <c r="I881" s="95">
        <f t="shared" si="80"/>
      </c>
      <c r="J881" s="95">
        <f t="shared" si="81"/>
      </c>
      <c r="K881" s="95">
        <f t="shared" si="82"/>
      </c>
      <c r="L881" s="50" t="s">
        <v>1509</v>
      </c>
      <c r="N881" s="50" t="s">
        <v>1509</v>
      </c>
    </row>
    <row r="882" spans="1:14" ht="12.75">
      <c r="A882" s="50" t="s">
        <v>1864</v>
      </c>
      <c r="B882" s="3" t="s">
        <v>1471</v>
      </c>
      <c r="C882" s="50" t="str">
        <f t="shared" si="78"/>
        <v>min</v>
      </c>
      <c r="D882" s="50" t="str">
        <f>Ruth!$Z$2</f>
        <v>Williamsburg</v>
      </c>
      <c r="E882" s="97">
        <v>37653</v>
      </c>
      <c r="F882" s="97" t="s">
        <v>928</v>
      </c>
      <c r="G882" s="50" t="str">
        <f t="shared" si="83"/>
        <v>Loney, James (min)</v>
      </c>
      <c r="H882" s="95">
        <f t="shared" si="79"/>
      </c>
      <c r="I882" s="95">
        <f t="shared" si="80"/>
      </c>
      <c r="J882" s="95">
        <f t="shared" si="81"/>
      </c>
      <c r="K882" s="95">
        <f t="shared" si="82"/>
      </c>
      <c r="L882" s="50" t="s">
        <v>3060</v>
      </c>
      <c r="N882" s="50" t="s">
        <v>3060</v>
      </c>
    </row>
    <row r="883" spans="1:16" ht="12.75">
      <c r="A883" s="50" t="s">
        <v>2744</v>
      </c>
      <c r="B883" s="3" t="s">
        <v>135</v>
      </c>
      <c r="C883" s="50" t="str">
        <f t="shared" si="78"/>
        <v>2,F2-1M</v>
      </c>
      <c r="D883" s="50" t="str">
        <f>Aaron!$Z$2</f>
        <v>Port Richey</v>
      </c>
      <c r="E883" s="97">
        <v>38412</v>
      </c>
      <c r="F883" s="97" t="s">
        <v>2985</v>
      </c>
      <c r="G883" s="50" t="str">
        <f t="shared" si="83"/>
        <v>Long, Terrence (2,F2-1M)</v>
      </c>
      <c r="H883" s="95">
        <f t="shared" si="79"/>
        <v>500000</v>
      </c>
      <c r="I883" s="95">
        <f t="shared" si="80"/>
      </c>
      <c r="J883" s="95">
        <f t="shared" si="81"/>
      </c>
      <c r="K883" s="95">
        <f t="shared" si="82"/>
      </c>
      <c r="L883" s="50" t="s">
        <v>61</v>
      </c>
      <c r="M883" s="57">
        <v>500000</v>
      </c>
      <c r="N883" s="50" t="s">
        <v>62</v>
      </c>
      <c r="O883" s="57">
        <v>500000</v>
      </c>
      <c r="P883" s="50" t="s">
        <v>1509</v>
      </c>
    </row>
    <row r="884" spans="1:14" ht="12.75">
      <c r="A884" s="50" t="s">
        <v>89</v>
      </c>
      <c r="B884" s="3" t="s">
        <v>1469</v>
      </c>
      <c r="C884" s="50" t="str">
        <f t="shared" si="78"/>
        <v>ARB-Y7</v>
      </c>
      <c r="D884" s="50" t="str">
        <f>Aaron!$U$2</f>
        <v>Lafontaine Park</v>
      </c>
      <c r="E884" s="97">
        <v>37773</v>
      </c>
      <c r="F884" s="97" t="s">
        <v>93</v>
      </c>
      <c r="G884" s="50" t="str">
        <f t="shared" si="83"/>
        <v>Looper, Braden (ARB-Y7)</v>
      </c>
      <c r="H884" s="95">
        <f t="shared" si="79"/>
      </c>
      <c r="I884" s="95">
        <f t="shared" si="80"/>
      </c>
      <c r="J884" s="95">
        <f t="shared" si="81"/>
      </c>
      <c r="K884" s="95">
        <f t="shared" si="82"/>
      </c>
      <c r="L884" s="50" t="s">
        <v>2821</v>
      </c>
      <c r="M884" s="57">
        <v>2187500</v>
      </c>
      <c r="N884" s="50" t="s">
        <v>2820</v>
      </c>
    </row>
    <row r="885" spans="1:14" ht="12.75">
      <c r="A885" s="50" t="s">
        <v>123</v>
      </c>
      <c r="B885" s="3" t="s">
        <v>1469</v>
      </c>
      <c r="C885" s="50" t="str">
        <f t="shared" si="78"/>
        <v>free agent</v>
      </c>
      <c r="G885" s="50" t="str">
        <f t="shared" si="83"/>
        <v>Lopez, Albie (free agent)</v>
      </c>
      <c r="H885" s="95">
        <f t="shared" si="79"/>
      </c>
      <c r="I885" s="95">
        <f t="shared" si="80"/>
      </c>
      <c r="J885" s="95">
        <f t="shared" si="81"/>
      </c>
      <c r="K885" s="95">
        <f t="shared" si="82"/>
      </c>
      <c r="L885" s="50" t="s">
        <v>1509</v>
      </c>
      <c r="N885" s="50" t="s">
        <v>1509</v>
      </c>
    </row>
    <row r="886" spans="1:16" ht="12.75">
      <c r="A886" s="50" t="s">
        <v>733</v>
      </c>
      <c r="B886" s="3" t="s">
        <v>1469</v>
      </c>
      <c r="C886" s="50" t="str">
        <f t="shared" si="78"/>
        <v>Y3</v>
      </c>
      <c r="D886" s="50" t="str">
        <f>Cobb!$F$2</f>
        <v>Greenville</v>
      </c>
      <c r="E886" s="97">
        <v>37653</v>
      </c>
      <c r="F886" s="97" t="s">
        <v>928</v>
      </c>
      <c r="G886" s="50" t="str">
        <f t="shared" si="83"/>
        <v>Lopez, Aquilino (Y3)</v>
      </c>
      <c r="H886" s="95">
        <f t="shared" si="79"/>
        <v>400000</v>
      </c>
      <c r="I886" s="95">
        <f t="shared" si="80"/>
      </c>
      <c r="J886" s="95">
        <f t="shared" si="81"/>
      </c>
      <c r="K886" s="95">
        <f t="shared" si="82"/>
      </c>
      <c r="L886" s="50" t="s">
        <v>3182</v>
      </c>
      <c r="M886" s="57">
        <v>300000</v>
      </c>
      <c r="N886" s="50" t="s">
        <v>3183</v>
      </c>
      <c r="O886" s="57">
        <v>400000</v>
      </c>
      <c r="P886" s="50" t="s">
        <v>828</v>
      </c>
    </row>
    <row r="887" spans="1:14" ht="12.75">
      <c r="A887" s="50" t="s">
        <v>2138</v>
      </c>
      <c r="B887" s="3" t="s">
        <v>135</v>
      </c>
      <c r="C887" s="50" t="str">
        <f t="shared" si="78"/>
        <v>ARB-Y5</v>
      </c>
      <c r="D887" s="50" t="str">
        <f>Ruth!$F$2</f>
        <v>Gotham City</v>
      </c>
      <c r="E887" s="97">
        <v>37653</v>
      </c>
      <c r="F887" s="97" t="s">
        <v>928</v>
      </c>
      <c r="G887" s="50" t="str">
        <f t="shared" si="83"/>
        <v>Lopez, Felipe (ARB-Y5)</v>
      </c>
      <c r="H887" s="95">
        <f t="shared" si="79"/>
      </c>
      <c r="I887" s="95">
        <f t="shared" si="80"/>
      </c>
      <c r="J887" s="95">
        <f t="shared" si="81"/>
      </c>
      <c r="K887" s="95">
        <f t="shared" si="82"/>
      </c>
      <c r="L887" s="50" t="s">
        <v>2311</v>
      </c>
      <c r="M887" s="57">
        <v>600000</v>
      </c>
      <c r="N887" s="50" t="s">
        <v>709</v>
      </c>
    </row>
    <row r="888" spans="1:16" ht="12.75">
      <c r="A888" s="106" t="s">
        <v>2175</v>
      </c>
      <c r="B888" s="3" t="s">
        <v>1469</v>
      </c>
      <c r="C888" s="50" t="str">
        <f t="shared" si="78"/>
        <v>Y3</v>
      </c>
      <c r="D888" s="50" t="str">
        <f>Aaron!$P$2</f>
        <v>Virginia</v>
      </c>
      <c r="E888" s="97">
        <v>38353</v>
      </c>
      <c r="F888" s="97" t="s">
        <v>1063</v>
      </c>
      <c r="G888" s="50" t="str">
        <f t="shared" si="83"/>
        <v>Lopez, Javier (Y3)</v>
      </c>
      <c r="H888" s="95">
        <f t="shared" si="79"/>
        <v>400000</v>
      </c>
      <c r="I888" s="95">
        <f t="shared" si="80"/>
      </c>
      <c r="J888" s="95">
        <f t="shared" si="81"/>
      </c>
      <c r="K888" s="95">
        <f t="shared" si="82"/>
      </c>
      <c r="L888" s="50" t="s">
        <v>3182</v>
      </c>
      <c r="M888" s="57">
        <v>300000</v>
      </c>
      <c r="N888" s="50" t="s">
        <v>3183</v>
      </c>
      <c r="O888" s="57">
        <v>400000</v>
      </c>
      <c r="P888" s="50" t="s">
        <v>828</v>
      </c>
    </row>
    <row r="889" spans="1:18" ht="12.75">
      <c r="A889" s="50" t="s">
        <v>1284</v>
      </c>
      <c r="B889" s="3" t="s">
        <v>135</v>
      </c>
      <c r="C889" s="50" t="str">
        <f t="shared" si="78"/>
        <v>2,F3-15.6M</v>
      </c>
      <c r="D889" s="50" t="str">
        <f>Mays!$P$2</f>
        <v>Northwoods</v>
      </c>
      <c r="E889" s="97">
        <v>38323</v>
      </c>
      <c r="F889" s="97" t="s">
        <v>948</v>
      </c>
      <c r="G889" s="50" t="str">
        <f t="shared" si="83"/>
        <v>Lopez, Javy (2,F3-15.6M)</v>
      </c>
      <c r="H889" s="95">
        <f t="shared" si="79"/>
        <v>5200000</v>
      </c>
      <c r="I889" s="95">
        <f t="shared" si="80"/>
        <v>5200000</v>
      </c>
      <c r="J889" s="95">
        <f t="shared" si="81"/>
      </c>
      <c r="K889" s="95">
        <f t="shared" si="82"/>
      </c>
      <c r="L889" s="50" t="s">
        <v>1650</v>
      </c>
      <c r="M889" s="57">
        <v>5200000</v>
      </c>
      <c r="N889" s="50" t="s">
        <v>1651</v>
      </c>
      <c r="O889" s="57">
        <v>5200000</v>
      </c>
      <c r="P889" s="50" t="s">
        <v>1652</v>
      </c>
      <c r="Q889" s="57">
        <v>5200000</v>
      </c>
      <c r="R889" s="50" t="s">
        <v>1509</v>
      </c>
    </row>
    <row r="890" spans="1:18" ht="12.75">
      <c r="A890" s="50" t="s">
        <v>252</v>
      </c>
      <c r="B890" s="3" t="s">
        <v>135</v>
      </c>
      <c r="C890" s="50" t="str">
        <f t="shared" si="78"/>
        <v>Y2</v>
      </c>
      <c r="D890" s="50" t="str">
        <f>Ruth!$K$2</f>
        <v>Portland</v>
      </c>
      <c r="E890" s="97">
        <v>37653</v>
      </c>
      <c r="F890" s="97" t="s">
        <v>928</v>
      </c>
      <c r="G890" s="50" t="str">
        <f t="shared" si="83"/>
        <v>Lopez, Jose (Y2)</v>
      </c>
      <c r="H890" s="95">
        <f t="shared" si="79"/>
        <v>300000</v>
      </c>
      <c r="I890" s="95">
        <f t="shared" si="80"/>
        <v>400000</v>
      </c>
      <c r="J890" s="95">
        <f t="shared" si="81"/>
      </c>
      <c r="K890" s="95">
        <f t="shared" si="82"/>
      </c>
      <c r="L890" s="50" t="s">
        <v>3181</v>
      </c>
      <c r="M890" s="57">
        <v>200000</v>
      </c>
      <c r="N890" s="50" t="s">
        <v>3182</v>
      </c>
      <c r="O890" s="57">
        <v>300000</v>
      </c>
      <c r="P890" s="50" t="s">
        <v>3183</v>
      </c>
      <c r="Q890" s="57">
        <v>400000</v>
      </c>
      <c r="R890" s="50" t="s">
        <v>828</v>
      </c>
    </row>
    <row r="891" spans="1:14" ht="12.75">
      <c r="A891" s="50" t="s">
        <v>1310</v>
      </c>
      <c r="B891" s="3" t="s">
        <v>135</v>
      </c>
      <c r="C891" s="50" t="str">
        <f t="shared" si="78"/>
        <v>free agent</v>
      </c>
      <c r="G891" s="50" t="str">
        <f t="shared" si="83"/>
        <v>Lopez, Luis M. (free agent)</v>
      </c>
      <c r="H891" s="95">
        <f t="shared" si="79"/>
      </c>
      <c r="I891" s="95">
        <f t="shared" si="80"/>
      </c>
      <c r="J891" s="95">
        <f t="shared" si="81"/>
      </c>
      <c r="K891" s="95">
        <f t="shared" si="82"/>
      </c>
      <c r="L891" s="50" t="s">
        <v>1509</v>
      </c>
      <c r="N891" s="50" t="s">
        <v>1509</v>
      </c>
    </row>
    <row r="892" spans="1:14" ht="12.75">
      <c r="A892" s="50" t="s">
        <v>1311</v>
      </c>
      <c r="B892" s="3" t="s">
        <v>135</v>
      </c>
      <c r="C892" s="50" t="str">
        <f t="shared" si="78"/>
        <v>free agent</v>
      </c>
      <c r="G892" s="50" t="str">
        <f>CONCATENATE(A892," (",C892,")")</f>
        <v>Lopez Jr, Luis (free agent)</v>
      </c>
      <c r="H892" s="95">
        <f t="shared" si="79"/>
      </c>
      <c r="I892" s="95">
        <f t="shared" si="80"/>
      </c>
      <c r="J892" s="95">
        <f t="shared" si="81"/>
      </c>
      <c r="K892" s="95">
        <f t="shared" si="82"/>
      </c>
      <c r="L892" s="50" t="s">
        <v>1509</v>
      </c>
      <c r="N892" s="50" t="s">
        <v>1509</v>
      </c>
    </row>
    <row r="893" spans="1:14" ht="12.75">
      <c r="A893" s="50" t="s">
        <v>637</v>
      </c>
      <c r="B893" s="3" t="s">
        <v>135</v>
      </c>
      <c r="C893" s="50" t="str">
        <f t="shared" si="78"/>
        <v>free agent</v>
      </c>
      <c r="G893" s="50" t="str">
        <f t="shared" si="83"/>
        <v>Lopez, Mendy (free agent)</v>
      </c>
      <c r="H893" s="95">
        <f t="shared" si="79"/>
      </c>
      <c r="I893" s="95">
        <f t="shared" si="80"/>
      </c>
      <c r="J893" s="95">
        <f t="shared" si="81"/>
      </c>
      <c r="K893" s="95">
        <f t="shared" si="82"/>
      </c>
      <c r="L893" s="50" t="s">
        <v>1509</v>
      </c>
      <c r="N893" s="50" t="s">
        <v>1509</v>
      </c>
    </row>
    <row r="894" spans="1:14" ht="12.75">
      <c r="A894" s="50" t="s">
        <v>1547</v>
      </c>
      <c r="B894" s="3" t="s">
        <v>1469</v>
      </c>
      <c r="C894" s="50" t="str">
        <f t="shared" si="78"/>
        <v>ARB-Y4</v>
      </c>
      <c r="D894" s="50" t="str">
        <f>Aaron!$U$2</f>
        <v>Lafontaine Park</v>
      </c>
      <c r="E894" s="97">
        <v>37712</v>
      </c>
      <c r="F894" s="97" t="s">
        <v>1579</v>
      </c>
      <c r="G894" s="50" t="str">
        <f t="shared" si="83"/>
        <v>Lopez, Rodrigo (ARB-Y4)</v>
      </c>
      <c r="H894" s="95">
        <f t="shared" si="79"/>
      </c>
      <c r="I894" s="95">
        <f t="shared" si="80"/>
      </c>
      <c r="J894" s="95">
        <f t="shared" si="81"/>
      </c>
      <c r="K894" s="95">
        <f t="shared" si="82"/>
      </c>
      <c r="L894" s="50" t="s">
        <v>3183</v>
      </c>
      <c r="M894" s="57">
        <v>400000</v>
      </c>
      <c r="N894" s="50" t="s">
        <v>828</v>
      </c>
    </row>
    <row r="895" spans="1:18" ht="12.75">
      <c r="A895" s="50" t="s">
        <v>623</v>
      </c>
      <c r="B895" s="3" t="s">
        <v>135</v>
      </c>
      <c r="C895" s="50" t="str">
        <f t="shared" si="78"/>
        <v>2,F3-18.1M</v>
      </c>
      <c r="D895" s="50" t="str">
        <f>Aaron!$A$2</f>
        <v>Annadale</v>
      </c>
      <c r="E895" s="97">
        <v>38323</v>
      </c>
      <c r="F895" s="97" t="s">
        <v>948</v>
      </c>
      <c r="G895" s="50" t="str">
        <f t="shared" si="83"/>
        <v>Loretta, Mark (2,F3-18.1M)</v>
      </c>
      <c r="H895" s="95">
        <f t="shared" si="79"/>
        <v>6033333</v>
      </c>
      <c r="I895" s="95">
        <f t="shared" si="80"/>
        <v>6033333</v>
      </c>
      <c r="J895" s="95">
        <f t="shared" si="81"/>
      </c>
      <c r="K895" s="95">
        <f t="shared" si="82"/>
      </c>
      <c r="L895" s="50" t="s">
        <v>1653</v>
      </c>
      <c r="M895" s="57">
        <v>6033334</v>
      </c>
      <c r="N895" s="50" t="s">
        <v>1655</v>
      </c>
      <c r="O895" s="57">
        <v>6033333</v>
      </c>
      <c r="P895" s="50" t="s">
        <v>1654</v>
      </c>
      <c r="Q895" s="57">
        <v>6033333</v>
      </c>
      <c r="R895" s="50" t="s">
        <v>1509</v>
      </c>
    </row>
    <row r="896" spans="1:14" ht="12.75">
      <c r="A896" s="50" t="s">
        <v>90</v>
      </c>
      <c r="B896" s="3" t="s">
        <v>1469</v>
      </c>
      <c r="C896" s="50" t="str">
        <f t="shared" si="78"/>
        <v>free agent</v>
      </c>
      <c r="G896" s="50" t="str">
        <f t="shared" si="83"/>
        <v>Lorraine, Andrew (free agent)</v>
      </c>
      <c r="H896" s="95">
        <f t="shared" si="79"/>
      </c>
      <c r="I896" s="95">
        <f t="shared" si="80"/>
      </c>
      <c r="J896" s="95">
        <f t="shared" si="81"/>
      </c>
      <c r="K896" s="95">
        <f t="shared" si="82"/>
      </c>
      <c r="L896" s="50" t="s">
        <v>1509</v>
      </c>
      <c r="N896" s="50" t="s">
        <v>1509</v>
      </c>
    </row>
    <row r="897" spans="1:14" ht="12.75">
      <c r="A897" s="50" t="s">
        <v>3025</v>
      </c>
      <c r="B897" s="3" t="s">
        <v>1469</v>
      </c>
      <c r="C897" s="50" t="str">
        <f aca="true" t="shared" si="84" ref="C897:C960">$N897</f>
        <v>free agent</v>
      </c>
      <c r="G897" s="50" t="str">
        <f t="shared" si="83"/>
        <v>Lowe, Derek (free agent)</v>
      </c>
      <c r="H897" s="95">
        <f aca="true" t="shared" si="85" ref="H897:H960">IF(ISBLANK($O897),"",$O897)</f>
      </c>
      <c r="I897" s="95">
        <f aca="true" t="shared" si="86" ref="I897:I960">IF(ISBLANK($Q897),"",$Q897)</f>
      </c>
      <c r="J897" s="95">
        <f aca="true" t="shared" si="87" ref="J897:J960">IF(ISBLANK($S897),"",$S897)</f>
      </c>
      <c r="K897" s="95">
        <f aca="true" t="shared" si="88" ref="K897:K960">IF(ISBLANK($U897),"",$U897)</f>
      </c>
      <c r="L897" s="50" t="s">
        <v>2884</v>
      </c>
      <c r="M897" s="95">
        <v>5000000</v>
      </c>
      <c r="N897" s="50" t="s">
        <v>1509</v>
      </c>
    </row>
    <row r="898" spans="1:14" ht="12.75">
      <c r="A898" s="50" t="s">
        <v>91</v>
      </c>
      <c r="B898" s="3" t="s">
        <v>1469</v>
      </c>
      <c r="C898" s="50" t="str">
        <f t="shared" si="84"/>
        <v>free agent</v>
      </c>
      <c r="G898" s="50" t="str">
        <f t="shared" si="83"/>
        <v>Lowe, Sean (free agent)</v>
      </c>
      <c r="H898" s="95">
        <f t="shared" si="85"/>
      </c>
      <c r="I898" s="95">
        <f t="shared" si="86"/>
      </c>
      <c r="J898" s="95">
        <f t="shared" si="87"/>
      </c>
      <c r="K898" s="95">
        <f t="shared" si="88"/>
      </c>
      <c r="L898" s="50" t="s">
        <v>1509</v>
      </c>
      <c r="N898" s="50" t="s">
        <v>1509</v>
      </c>
    </row>
    <row r="899" spans="1:18" ht="12.75">
      <c r="A899" s="50" t="s">
        <v>1595</v>
      </c>
      <c r="B899" s="3" t="s">
        <v>135</v>
      </c>
      <c r="C899" s="50" t="str">
        <f t="shared" si="84"/>
        <v>3,L4-16M</v>
      </c>
      <c r="D899" s="50" t="str">
        <f>Cobb!$Z$2</f>
        <v>Waukesha</v>
      </c>
      <c r="E899" s="97">
        <v>37895</v>
      </c>
      <c r="F899" s="97" t="s">
        <v>3087</v>
      </c>
      <c r="G899" s="50" t="str">
        <f t="shared" si="83"/>
        <v>Lowell, Mike (3,L4-16M)</v>
      </c>
      <c r="H899" s="95">
        <f t="shared" si="85"/>
        <v>4000000</v>
      </c>
      <c r="I899" s="95">
        <f t="shared" si="86"/>
        <v>4000000</v>
      </c>
      <c r="J899" s="95">
        <f t="shared" si="87"/>
      </c>
      <c r="K899" s="95">
        <f t="shared" si="88"/>
      </c>
      <c r="L899" s="50" t="s">
        <v>56</v>
      </c>
      <c r="M899" s="57">
        <v>4000000</v>
      </c>
      <c r="N899" s="50" t="s">
        <v>55</v>
      </c>
      <c r="O899" s="57">
        <v>4000000</v>
      </c>
      <c r="P899" s="50" t="s">
        <v>2105</v>
      </c>
      <c r="Q899" s="57">
        <v>4000000</v>
      </c>
      <c r="R899" s="50" t="s">
        <v>1509</v>
      </c>
    </row>
    <row r="900" spans="1:18" ht="12.75">
      <c r="A900" s="50" t="s">
        <v>3112</v>
      </c>
      <c r="B900" s="3" t="s">
        <v>1469</v>
      </c>
      <c r="C900" s="50" t="str">
        <f t="shared" si="84"/>
        <v>Y2</v>
      </c>
      <c r="D900" s="50" t="str">
        <f>Aaron!$F$2</f>
        <v>Buckeye</v>
      </c>
      <c r="E900" s="97">
        <v>38384</v>
      </c>
      <c r="F900" s="97" t="s">
        <v>2671</v>
      </c>
      <c r="G900" s="50" t="str">
        <f t="shared" si="83"/>
        <v>Lowry, Noah (Y2)</v>
      </c>
      <c r="H900" s="95">
        <f t="shared" si="85"/>
        <v>300000</v>
      </c>
      <c r="I900" s="95">
        <f t="shared" si="86"/>
        <v>400000</v>
      </c>
      <c r="J900" s="95">
        <f t="shared" si="87"/>
      </c>
      <c r="K900" s="95">
        <f t="shared" si="88"/>
      </c>
      <c r="L900" s="50" t="s">
        <v>3181</v>
      </c>
      <c r="M900" s="57">
        <v>200000</v>
      </c>
      <c r="N900" s="50" t="s">
        <v>3182</v>
      </c>
      <c r="O900" s="57">
        <v>300000</v>
      </c>
      <c r="P900" s="50" t="s">
        <v>3183</v>
      </c>
      <c r="Q900" s="57">
        <v>400000</v>
      </c>
      <c r="R900" s="50" t="s">
        <v>828</v>
      </c>
    </row>
    <row r="901" spans="1:14" ht="12.75">
      <c r="A901" s="106" t="s">
        <v>2078</v>
      </c>
      <c r="B901" s="3" t="s">
        <v>1471</v>
      </c>
      <c r="C901" s="50" t="str">
        <f t="shared" si="84"/>
        <v>min</v>
      </c>
      <c r="D901" s="50" t="str">
        <f>Cobb!$K$2</f>
        <v>Rivendell</v>
      </c>
      <c r="E901" s="105">
        <v>38018</v>
      </c>
      <c r="F901" s="105" t="s">
        <v>2295</v>
      </c>
      <c r="G901" s="50" t="str">
        <f t="shared" si="83"/>
        <v>Lubanski, Chris (min)</v>
      </c>
      <c r="H901" s="95">
        <f t="shared" si="85"/>
      </c>
      <c r="I901" s="95">
        <f t="shared" si="86"/>
      </c>
      <c r="J901" s="95">
        <f t="shared" si="87"/>
      </c>
      <c r="K901" s="95">
        <f t="shared" si="88"/>
      </c>
      <c r="L901" s="50" t="s">
        <v>3060</v>
      </c>
      <c r="N901" s="50" t="s">
        <v>3060</v>
      </c>
    </row>
    <row r="902" spans="1:16" ht="12.75">
      <c r="A902" s="50" t="s">
        <v>3009</v>
      </c>
      <c r="B902" s="3" t="s">
        <v>135</v>
      </c>
      <c r="C902" s="50" t="str">
        <f t="shared" si="84"/>
        <v>Y3</v>
      </c>
      <c r="D902" s="50" t="str">
        <f>Cobb!$A$2</f>
        <v>Silver</v>
      </c>
      <c r="E902" s="97">
        <v>37653</v>
      </c>
      <c r="F902" s="97" t="s">
        <v>928</v>
      </c>
      <c r="G902" s="50" t="str">
        <f t="shared" si="83"/>
        <v>Ludwick, Ryan (Y3)</v>
      </c>
      <c r="H902" s="95">
        <f t="shared" si="85"/>
        <v>400000</v>
      </c>
      <c r="I902" s="95">
        <f t="shared" si="86"/>
      </c>
      <c r="J902" s="95">
        <f t="shared" si="87"/>
      </c>
      <c r="K902" s="95">
        <f t="shared" si="88"/>
      </c>
      <c r="L902" s="50" t="s">
        <v>3182</v>
      </c>
      <c r="M902" s="57">
        <v>300000</v>
      </c>
      <c r="N902" s="50" t="s">
        <v>3183</v>
      </c>
      <c r="O902" s="57">
        <v>400000</v>
      </c>
      <c r="P902" s="50" t="s">
        <v>828</v>
      </c>
    </row>
    <row r="903" spans="1:14" ht="12.75">
      <c r="A903" s="50" t="s">
        <v>2745</v>
      </c>
      <c r="B903" s="3" t="s">
        <v>135</v>
      </c>
      <c r="C903" s="50" t="str">
        <f t="shared" si="84"/>
        <v>ARB-Y6</v>
      </c>
      <c r="D903" s="50" t="str">
        <f>Cobb!$U$2</f>
        <v>Santa Barbara</v>
      </c>
      <c r="E903" s="97">
        <v>38078</v>
      </c>
      <c r="F903" s="97" t="s">
        <v>883</v>
      </c>
      <c r="G903" s="50" t="str">
        <f t="shared" si="83"/>
        <v>Lugo, Julio (ARB-Y6)</v>
      </c>
      <c r="H903" s="95">
        <f t="shared" si="85"/>
      </c>
      <c r="I903" s="95">
        <f t="shared" si="86"/>
      </c>
      <c r="J903" s="95">
        <f t="shared" si="87"/>
      </c>
      <c r="K903" s="95">
        <f t="shared" si="88"/>
      </c>
      <c r="L903" s="50" t="s">
        <v>827</v>
      </c>
      <c r="M903" s="57">
        <v>1000000</v>
      </c>
      <c r="N903" s="50" t="s">
        <v>710</v>
      </c>
    </row>
    <row r="904" spans="1:18" ht="12.75">
      <c r="A904" s="50" t="s">
        <v>1624</v>
      </c>
      <c r="B904" s="3" t="s">
        <v>135</v>
      </c>
      <c r="C904" s="50" t="str">
        <f t="shared" si="84"/>
        <v>Y2</v>
      </c>
      <c r="D904" s="50" t="str">
        <f>Cobb!$P$2</f>
        <v>Baltimore</v>
      </c>
      <c r="E904" s="97">
        <v>38322</v>
      </c>
      <c r="F904" s="97" t="s">
        <v>2796</v>
      </c>
      <c r="G904" s="50" t="str">
        <f t="shared" si="83"/>
        <v>Luna, Hector (Y2)</v>
      </c>
      <c r="H904" s="95">
        <f t="shared" si="85"/>
        <v>300000</v>
      </c>
      <c r="I904" s="95">
        <f t="shared" si="86"/>
        <v>400000</v>
      </c>
      <c r="J904" s="95">
        <f t="shared" si="87"/>
      </c>
      <c r="K904" s="95">
        <f t="shared" si="88"/>
      </c>
      <c r="L904" s="50" t="s">
        <v>3181</v>
      </c>
      <c r="M904" s="57">
        <v>200000</v>
      </c>
      <c r="N904" s="50" t="s">
        <v>3182</v>
      </c>
      <c r="O904" s="57">
        <v>300000</v>
      </c>
      <c r="P904" s="50" t="s">
        <v>3183</v>
      </c>
      <c r="Q904" s="57">
        <v>400000</v>
      </c>
      <c r="R904" s="50" t="s">
        <v>828</v>
      </c>
    </row>
    <row r="905" spans="1:14" ht="12.75">
      <c r="A905" s="50" t="s">
        <v>1309</v>
      </c>
      <c r="B905" s="3" t="s">
        <v>1469</v>
      </c>
      <c r="C905" s="50" t="str">
        <f t="shared" si="84"/>
        <v>free agent</v>
      </c>
      <c r="G905" s="50" t="str">
        <f t="shared" si="83"/>
        <v>Lyon, Brandon (free agent)</v>
      </c>
      <c r="H905" s="95">
        <f t="shared" si="85"/>
      </c>
      <c r="I905" s="95">
        <f t="shared" si="86"/>
      </c>
      <c r="J905" s="95">
        <f t="shared" si="87"/>
      </c>
      <c r="K905" s="95">
        <f t="shared" si="88"/>
      </c>
      <c r="L905" s="50" t="s">
        <v>1509</v>
      </c>
      <c r="N905" s="50" t="s">
        <v>1509</v>
      </c>
    </row>
    <row r="906" spans="1:16" ht="12.75">
      <c r="A906" s="50" t="s">
        <v>1742</v>
      </c>
      <c r="B906" s="3" t="s">
        <v>135</v>
      </c>
      <c r="C906" s="50" t="str">
        <f t="shared" si="84"/>
        <v>2,F2-2.4M</v>
      </c>
      <c r="D906" s="50" t="str">
        <f>Cobb!$A$2</f>
        <v>Silver</v>
      </c>
      <c r="E906" s="97">
        <v>38384</v>
      </c>
      <c r="F906" s="97" t="s">
        <v>2513</v>
      </c>
      <c r="G906" s="50" t="str">
        <f t="shared" si="83"/>
        <v>Mabry, John (2,F2-2.4M)</v>
      </c>
      <c r="H906" s="95">
        <f t="shared" si="85"/>
        <v>1200000</v>
      </c>
      <c r="I906" s="95">
        <f t="shared" si="86"/>
      </c>
      <c r="J906" s="95">
        <f t="shared" si="87"/>
      </c>
      <c r="K906" s="95">
        <f t="shared" si="88"/>
      </c>
      <c r="L906" s="50" t="s">
        <v>1762</v>
      </c>
      <c r="M906" s="57">
        <v>1200000</v>
      </c>
      <c r="N906" s="50" t="s">
        <v>1763</v>
      </c>
      <c r="O906" s="57">
        <v>1200000</v>
      </c>
      <c r="P906" s="50" t="s">
        <v>1509</v>
      </c>
    </row>
    <row r="907" spans="1:16" ht="12.75">
      <c r="A907" s="50" t="s">
        <v>737</v>
      </c>
      <c r="B907" s="3" t="s">
        <v>1469</v>
      </c>
      <c r="C907" s="50" t="str">
        <f t="shared" si="84"/>
        <v>Y3</v>
      </c>
      <c r="D907" s="50" t="str">
        <f>Cobb!$K$2</f>
        <v>Rivendell</v>
      </c>
      <c r="E907" s="97">
        <v>38018</v>
      </c>
      <c r="F907" s="97" t="s">
        <v>2854</v>
      </c>
      <c r="G907" s="50" t="str">
        <f t="shared" si="83"/>
        <v>MacDougal, Mike (Y3)</v>
      </c>
      <c r="H907" s="95">
        <f t="shared" si="85"/>
        <v>400000</v>
      </c>
      <c r="I907" s="95">
        <f t="shared" si="86"/>
      </c>
      <c r="J907" s="95">
        <f t="shared" si="87"/>
      </c>
      <c r="K907" s="95">
        <f t="shared" si="88"/>
      </c>
      <c r="L907" s="50" t="s">
        <v>3182</v>
      </c>
      <c r="M907" s="57">
        <v>300000</v>
      </c>
      <c r="N907" s="50" t="s">
        <v>3183</v>
      </c>
      <c r="O907" s="57">
        <v>400000</v>
      </c>
      <c r="P907" s="50" t="s">
        <v>828</v>
      </c>
    </row>
    <row r="908" spans="1:14" ht="12.75">
      <c r="A908" s="50" t="s">
        <v>2549</v>
      </c>
      <c r="B908" s="3" t="s">
        <v>135</v>
      </c>
      <c r="C908" s="50" t="str">
        <f t="shared" si="84"/>
        <v>free agent</v>
      </c>
      <c r="G908" s="50" t="str">
        <f t="shared" si="83"/>
        <v>Machado, Robert (free agent)</v>
      </c>
      <c r="H908" s="95">
        <f t="shared" si="85"/>
      </c>
      <c r="I908" s="95">
        <f t="shared" si="86"/>
      </c>
      <c r="J908" s="95">
        <f t="shared" si="87"/>
      </c>
      <c r="K908" s="95">
        <f t="shared" si="88"/>
      </c>
      <c r="L908" s="50" t="s">
        <v>1509</v>
      </c>
      <c r="N908" s="50" t="s">
        <v>1509</v>
      </c>
    </row>
    <row r="909" spans="1:14" ht="12.75">
      <c r="A909" s="50" t="s">
        <v>2746</v>
      </c>
      <c r="B909" s="3" t="s">
        <v>135</v>
      </c>
      <c r="C909" s="50" t="str">
        <f t="shared" si="84"/>
        <v>free agent</v>
      </c>
      <c r="G909" s="50" t="str">
        <f t="shared" si="83"/>
        <v>Macias, Jose (free agent)</v>
      </c>
      <c r="H909" s="95">
        <f t="shared" si="85"/>
      </c>
      <c r="I909" s="95">
        <f t="shared" si="86"/>
      </c>
      <c r="J909" s="95">
        <f t="shared" si="87"/>
      </c>
      <c r="K909" s="95">
        <f t="shared" si="88"/>
      </c>
      <c r="L909" s="50" t="s">
        <v>2499</v>
      </c>
      <c r="M909" s="57">
        <v>650000</v>
      </c>
      <c r="N909" s="50" t="s">
        <v>1509</v>
      </c>
    </row>
    <row r="910" spans="1:14" ht="12.75">
      <c r="A910" s="50" t="s">
        <v>2139</v>
      </c>
      <c r="B910" s="3" t="s">
        <v>135</v>
      </c>
      <c r="C910" s="50" t="str">
        <f t="shared" si="84"/>
        <v>ARB-Y5</v>
      </c>
      <c r="D910" s="50" t="str">
        <f>Mays!$P$2</f>
        <v>Northwoods</v>
      </c>
      <c r="E910" s="97">
        <v>37926</v>
      </c>
      <c r="F910" s="97" t="s">
        <v>1638</v>
      </c>
      <c r="G910" s="50" t="str">
        <f t="shared" si="83"/>
        <v>Mackowiak, Rob (ARB-Y5)</v>
      </c>
      <c r="H910" s="95">
        <f t="shared" si="85"/>
      </c>
      <c r="I910" s="95">
        <f t="shared" si="86"/>
      </c>
      <c r="J910" s="95">
        <f t="shared" si="87"/>
      </c>
      <c r="K910" s="95">
        <f t="shared" si="88"/>
      </c>
      <c r="L910" s="50" t="s">
        <v>2311</v>
      </c>
      <c r="M910" s="57">
        <v>800000</v>
      </c>
      <c r="N910" s="50" t="s">
        <v>709</v>
      </c>
    </row>
    <row r="911" spans="1:18" ht="12.75">
      <c r="A911" s="50" t="s">
        <v>2445</v>
      </c>
      <c r="B911" s="3" t="s">
        <v>1469</v>
      </c>
      <c r="C911" s="50" t="str">
        <f t="shared" si="84"/>
        <v>2,F3-13.5M</v>
      </c>
      <c r="D911" s="50" t="str">
        <f>Cobb!$K$2</f>
        <v>Rivendell</v>
      </c>
      <c r="E911" s="97">
        <v>38323</v>
      </c>
      <c r="F911" s="97" t="s">
        <v>948</v>
      </c>
      <c r="G911" s="50" t="str">
        <f t="shared" si="83"/>
        <v>Maddux, Greg (2,F3-13.5M)</v>
      </c>
      <c r="H911" s="95">
        <f t="shared" si="85"/>
        <v>4500000</v>
      </c>
      <c r="I911" s="95">
        <f t="shared" si="86"/>
        <v>4500000</v>
      </c>
      <c r="J911" s="95">
        <f t="shared" si="87"/>
      </c>
      <c r="K911" s="95">
        <f t="shared" si="88"/>
      </c>
      <c r="L911" s="50" t="s">
        <v>1662</v>
      </c>
      <c r="M911" s="57">
        <v>4500000</v>
      </c>
      <c r="N911" s="50" t="s">
        <v>1664</v>
      </c>
      <c r="O911" s="57">
        <v>4500000</v>
      </c>
      <c r="P911" s="50" t="s">
        <v>1663</v>
      </c>
      <c r="Q911" s="57">
        <v>4500000</v>
      </c>
      <c r="R911" s="50" t="s">
        <v>1509</v>
      </c>
    </row>
    <row r="912" spans="1:18" ht="12.75">
      <c r="A912" s="50" t="s">
        <v>3111</v>
      </c>
      <c r="B912" s="3" t="s">
        <v>1469</v>
      </c>
      <c r="C912" s="50" t="str">
        <f t="shared" si="84"/>
        <v>Y2</v>
      </c>
      <c r="D912" s="50" t="str">
        <f>Mays!$A$2</f>
        <v>Aspen</v>
      </c>
      <c r="E912" s="97">
        <v>38384</v>
      </c>
      <c r="F912" s="97" t="s">
        <v>2671</v>
      </c>
      <c r="G912" s="50" t="str">
        <f t="shared" si="83"/>
        <v>Madritsch, Bobby (Y2)</v>
      </c>
      <c r="H912" s="95">
        <f t="shared" si="85"/>
        <v>300000</v>
      </c>
      <c r="I912" s="95">
        <f t="shared" si="86"/>
        <v>400000</v>
      </c>
      <c r="J912" s="95">
        <f t="shared" si="87"/>
      </c>
      <c r="K912" s="95">
        <f t="shared" si="88"/>
      </c>
      <c r="L912" s="50" t="s">
        <v>3181</v>
      </c>
      <c r="M912" s="57">
        <v>200000</v>
      </c>
      <c r="N912" s="50" t="s">
        <v>3182</v>
      </c>
      <c r="O912" s="57">
        <v>300000</v>
      </c>
      <c r="P912" s="50" t="s">
        <v>3183</v>
      </c>
      <c r="Q912" s="57">
        <v>400000</v>
      </c>
      <c r="R912" s="50" t="s">
        <v>828</v>
      </c>
    </row>
    <row r="913" spans="1:18" ht="12.75">
      <c r="A913" s="50" t="s">
        <v>255</v>
      </c>
      <c r="B913" s="3" t="s">
        <v>1469</v>
      </c>
      <c r="C913" s="50" t="str">
        <f t="shared" si="84"/>
        <v>Y2</v>
      </c>
      <c r="D913" s="50" t="str">
        <f>Aaron!$U$2</f>
        <v>Lafontaine Park</v>
      </c>
      <c r="E913" s="97">
        <v>38534</v>
      </c>
      <c r="F913" s="97" t="s">
        <v>1461</v>
      </c>
      <c r="G913" s="50" t="str">
        <f t="shared" si="83"/>
        <v>Madson, Ryan (Y2)</v>
      </c>
      <c r="H913" s="95">
        <f t="shared" si="85"/>
        <v>300000</v>
      </c>
      <c r="I913" s="95">
        <f t="shared" si="86"/>
        <v>400000</v>
      </c>
      <c r="J913" s="95">
        <f t="shared" si="87"/>
      </c>
      <c r="K913" s="95">
        <f t="shared" si="88"/>
      </c>
      <c r="L913" s="50" t="s">
        <v>3181</v>
      </c>
      <c r="M913" s="57">
        <v>200000</v>
      </c>
      <c r="N913" s="50" t="s">
        <v>3182</v>
      </c>
      <c r="O913" s="57">
        <v>300000</v>
      </c>
      <c r="P913" s="50" t="s">
        <v>3183</v>
      </c>
      <c r="Q913" s="57">
        <v>400000</v>
      </c>
      <c r="R913" s="50" t="s">
        <v>828</v>
      </c>
    </row>
    <row r="914" spans="1:14" ht="12.75">
      <c r="A914" s="50" t="s">
        <v>1320</v>
      </c>
      <c r="B914" s="3" t="s">
        <v>1469</v>
      </c>
      <c r="C914" s="50" t="str">
        <f t="shared" si="84"/>
        <v>free agent</v>
      </c>
      <c r="G914" s="50" t="str">
        <f t="shared" si="83"/>
        <v>Maduro, Calvin (free agent)</v>
      </c>
      <c r="H914" s="95">
        <f t="shared" si="85"/>
      </c>
      <c r="I914" s="95">
        <f t="shared" si="86"/>
      </c>
      <c r="J914" s="95">
        <f t="shared" si="87"/>
      </c>
      <c r="K914" s="95">
        <f t="shared" si="88"/>
      </c>
      <c r="L914" s="50" t="s">
        <v>1509</v>
      </c>
      <c r="N914" s="50" t="s">
        <v>1509</v>
      </c>
    </row>
    <row r="915" spans="1:14" ht="12.75">
      <c r="A915" s="50" t="s">
        <v>2918</v>
      </c>
      <c r="B915" s="3" t="s">
        <v>135</v>
      </c>
      <c r="C915" s="50" t="str">
        <f t="shared" si="84"/>
        <v>free agent</v>
      </c>
      <c r="G915" s="50" t="str">
        <f aca="true" t="shared" si="89" ref="G915:G978">CONCATENATE(A915," (",C915,")")</f>
        <v>Magee, Wendell (free agent)</v>
      </c>
      <c r="H915" s="95">
        <f t="shared" si="85"/>
      </c>
      <c r="I915" s="95">
        <f t="shared" si="86"/>
      </c>
      <c r="J915" s="95">
        <f t="shared" si="87"/>
      </c>
      <c r="K915" s="95">
        <f t="shared" si="88"/>
      </c>
      <c r="L915" s="50" t="s">
        <v>1509</v>
      </c>
      <c r="N915" s="50" t="s">
        <v>1509</v>
      </c>
    </row>
    <row r="916" spans="1:14" ht="12.75">
      <c r="A916" s="50" t="s">
        <v>1934</v>
      </c>
      <c r="B916" s="3" t="s">
        <v>1469</v>
      </c>
      <c r="C916" s="50" t="str">
        <f t="shared" si="84"/>
        <v>free agent</v>
      </c>
      <c r="G916" s="50" t="str">
        <f t="shared" si="89"/>
        <v>Magnante, Mike (free agent)</v>
      </c>
      <c r="H916" s="95">
        <f t="shared" si="85"/>
      </c>
      <c r="I916" s="95">
        <f t="shared" si="86"/>
      </c>
      <c r="J916" s="95">
        <f t="shared" si="87"/>
      </c>
      <c r="K916" s="95">
        <f t="shared" si="88"/>
      </c>
      <c r="L916" s="50" t="s">
        <v>1509</v>
      </c>
      <c r="N916" s="50" t="s">
        <v>1509</v>
      </c>
    </row>
    <row r="917" spans="1:14" ht="12.75">
      <c r="A917" s="50" t="s">
        <v>2472</v>
      </c>
      <c r="B917" s="3" t="s">
        <v>135</v>
      </c>
      <c r="C917" s="50" t="str">
        <f t="shared" si="84"/>
        <v>free agent</v>
      </c>
      <c r="G917" s="50" t="str">
        <f t="shared" si="89"/>
        <v>Magruder, Chris (free agent)</v>
      </c>
      <c r="H917" s="95">
        <f t="shared" si="85"/>
      </c>
      <c r="I917" s="95">
        <f t="shared" si="86"/>
      </c>
      <c r="J917" s="95">
        <f t="shared" si="87"/>
      </c>
      <c r="K917" s="95">
        <f t="shared" si="88"/>
      </c>
      <c r="L917" s="50" t="s">
        <v>1509</v>
      </c>
      <c r="N917" s="50" t="s">
        <v>1509</v>
      </c>
    </row>
    <row r="918" spans="1:14" ht="12.75">
      <c r="A918" s="50" t="s">
        <v>1695</v>
      </c>
      <c r="B918" s="3" t="s">
        <v>1469</v>
      </c>
      <c r="C918" s="50" t="str">
        <f t="shared" si="84"/>
        <v>free agent</v>
      </c>
      <c r="G918" s="50" t="str">
        <f t="shared" si="89"/>
        <v>Mahay, Ron (free agent)</v>
      </c>
      <c r="H918" s="95">
        <f t="shared" si="85"/>
      </c>
      <c r="I918" s="95">
        <f t="shared" si="86"/>
      </c>
      <c r="J918" s="95">
        <f t="shared" si="87"/>
      </c>
      <c r="K918" s="95">
        <f t="shared" si="88"/>
      </c>
      <c r="L918" s="50" t="s">
        <v>300</v>
      </c>
      <c r="M918" s="57">
        <v>600000</v>
      </c>
      <c r="N918" s="50" t="s">
        <v>1509</v>
      </c>
    </row>
    <row r="919" spans="1:14" ht="12.75">
      <c r="A919" s="50" t="s">
        <v>50</v>
      </c>
      <c r="B919" s="3" t="s">
        <v>1469</v>
      </c>
      <c r="C919" s="50" t="str">
        <f t="shared" si="84"/>
        <v>free agent</v>
      </c>
      <c r="G919" s="50" t="str">
        <f t="shared" si="89"/>
        <v>Mahomes, Pat (free agent)</v>
      </c>
      <c r="H919" s="95">
        <f t="shared" si="85"/>
      </c>
      <c r="I919" s="95">
        <f t="shared" si="86"/>
      </c>
      <c r="J919" s="95">
        <f t="shared" si="87"/>
      </c>
      <c r="K919" s="95">
        <f t="shared" si="88"/>
      </c>
      <c r="L919" s="50" t="s">
        <v>1509</v>
      </c>
      <c r="N919" s="50" t="s">
        <v>1509</v>
      </c>
    </row>
    <row r="920" spans="1:20" ht="12.75">
      <c r="A920" s="106" t="s">
        <v>2182</v>
      </c>
      <c r="B920" s="3" t="s">
        <v>1469</v>
      </c>
      <c r="C920" s="50" t="str">
        <f t="shared" si="84"/>
        <v>Y1</v>
      </c>
      <c r="D920" s="50" t="str">
        <f>Mays!$K$2</f>
        <v>Maryland</v>
      </c>
      <c r="E920" s="105">
        <v>38018</v>
      </c>
      <c r="F920" s="105" t="s">
        <v>2295</v>
      </c>
      <c r="G920" s="50" t="str">
        <f t="shared" si="89"/>
        <v>Maine, John (Y1)</v>
      </c>
      <c r="H920" s="95">
        <f t="shared" si="85"/>
        <v>200000</v>
      </c>
      <c r="I920" s="95">
        <f t="shared" si="86"/>
        <v>300000</v>
      </c>
      <c r="J920" s="95">
        <f t="shared" si="87"/>
        <v>400000</v>
      </c>
      <c r="K920" s="95">
        <f t="shared" si="88"/>
      </c>
      <c r="L920" s="50" t="s">
        <v>3180</v>
      </c>
      <c r="M920" s="95">
        <v>100000</v>
      </c>
      <c r="N920" s="50" t="s">
        <v>3181</v>
      </c>
      <c r="O920" s="57">
        <v>200000</v>
      </c>
      <c r="P920" s="50" t="s">
        <v>3182</v>
      </c>
      <c r="Q920" s="57">
        <v>300000</v>
      </c>
      <c r="R920" s="50" t="s">
        <v>3183</v>
      </c>
      <c r="S920" s="57">
        <v>400000</v>
      </c>
      <c r="T920" s="50" t="s">
        <v>828</v>
      </c>
    </row>
    <row r="921" spans="1:14" ht="12.75">
      <c r="A921" s="50" t="s">
        <v>1548</v>
      </c>
      <c r="B921" s="3" t="s">
        <v>1469</v>
      </c>
      <c r="C921" s="50" t="str">
        <f t="shared" si="84"/>
        <v>free agent</v>
      </c>
      <c r="G921" s="50" t="str">
        <f t="shared" si="89"/>
        <v>Mairena, Oswaldo (free agent)</v>
      </c>
      <c r="H921" s="95">
        <f t="shared" si="85"/>
      </c>
      <c r="I921" s="95">
        <f t="shared" si="86"/>
      </c>
      <c r="J921" s="95">
        <f t="shared" si="87"/>
      </c>
      <c r="K921" s="95">
        <f t="shared" si="88"/>
      </c>
      <c r="L921" s="50" t="s">
        <v>1509</v>
      </c>
      <c r="N921" s="50" t="s">
        <v>1509</v>
      </c>
    </row>
    <row r="922" spans="1:15" ht="12.75">
      <c r="A922" s="50" t="s">
        <v>3154</v>
      </c>
      <c r="B922" s="3" t="s">
        <v>135</v>
      </c>
      <c r="C922" s="50" t="str">
        <f t="shared" si="84"/>
        <v>MM</v>
      </c>
      <c r="D922" s="50" t="str">
        <f>Cobb!$P$2</f>
        <v>Baltimore</v>
      </c>
      <c r="E922" s="97">
        <v>38384</v>
      </c>
      <c r="F922" s="97" t="s">
        <v>2671</v>
      </c>
      <c r="G922" s="50" t="str">
        <f t="shared" si="89"/>
        <v>Majewski, Val (MM)</v>
      </c>
      <c r="H922" s="95">
        <f t="shared" si="85"/>
        <v>100000</v>
      </c>
      <c r="I922" s="95">
        <f t="shared" si="86"/>
      </c>
      <c r="J922" s="95">
        <f t="shared" si="87"/>
      </c>
      <c r="K922" s="95">
        <f t="shared" si="88"/>
      </c>
      <c r="L922" s="50" t="s">
        <v>3180</v>
      </c>
      <c r="M922" s="95">
        <v>100000</v>
      </c>
      <c r="N922" s="50" t="s">
        <v>3180</v>
      </c>
      <c r="O922" s="95">
        <v>100000</v>
      </c>
    </row>
    <row r="923" spans="1:16" ht="12.75">
      <c r="A923" s="50" t="s">
        <v>1880</v>
      </c>
      <c r="B923" s="3" t="s">
        <v>1469</v>
      </c>
      <c r="C923" s="50" t="str">
        <f t="shared" si="84"/>
        <v>2,F2-500k</v>
      </c>
      <c r="D923" s="50" t="str">
        <f>Ruth!$A$2</f>
        <v>Plum Island</v>
      </c>
      <c r="E923" s="97">
        <v>38323</v>
      </c>
      <c r="F923" s="97" t="s">
        <v>948</v>
      </c>
      <c r="G923" s="50" t="str">
        <f t="shared" si="89"/>
        <v>Mantei, Matt (2,F2-500k)</v>
      </c>
      <c r="H923" s="95">
        <f t="shared" si="85"/>
        <v>250000</v>
      </c>
      <c r="I923" s="95">
        <f t="shared" si="86"/>
      </c>
      <c r="J923" s="95">
        <f t="shared" si="87"/>
      </c>
      <c r="K923" s="95">
        <f t="shared" si="88"/>
      </c>
      <c r="L923" s="50" t="s">
        <v>1066</v>
      </c>
      <c r="M923" s="57">
        <v>250000</v>
      </c>
      <c r="N923" s="50" t="s">
        <v>2886</v>
      </c>
      <c r="O923" s="57">
        <v>250000</v>
      </c>
      <c r="P923" s="50" t="s">
        <v>1509</v>
      </c>
    </row>
    <row r="924" spans="1:14" ht="12.75">
      <c r="A924" s="50" t="s">
        <v>1935</v>
      </c>
      <c r="B924" s="3" t="s">
        <v>1469</v>
      </c>
      <c r="C924" s="50" t="str">
        <f t="shared" si="84"/>
        <v>free agent</v>
      </c>
      <c r="G924" s="50" t="str">
        <f t="shared" si="89"/>
        <v>Manzanillo, Josias (free agent)</v>
      </c>
      <c r="H924" s="95">
        <f t="shared" si="85"/>
      </c>
      <c r="I924" s="95">
        <f t="shared" si="86"/>
      </c>
      <c r="J924" s="95">
        <f t="shared" si="87"/>
      </c>
      <c r="K924" s="95">
        <f t="shared" si="88"/>
      </c>
      <c r="L924" s="50" t="s">
        <v>1509</v>
      </c>
      <c r="N924" s="50" t="s">
        <v>1509</v>
      </c>
    </row>
    <row r="925" spans="1:14" ht="12.75">
      <c r="A925" s="106" t="s">
        <v>694</v>
      </c>
      <c r="B925" s="3" t="s">
        <v>1471</v>
      </c>
      <c r="C925" s="50" t="str">
        <f t="shared" si="84"/>
        <v>min</v>
      </c>
      <c r="D925" s="50" t="str">
        <f>Aaron!$P$2</f>
        <v>Virginia</v>
      </c>
      <c r="E925" s="105">
        <v>38018</v>
      </c>
      <c r="F925" s="105" t="s">
        <v>2295</v>
      </c>
      <c r="G925" s="50" t="str">
        <f t="shared" si="89"/>
        <v>Markakis, Nick (min)</v>
      </c>
      <c r="H925" s="95">
        <f t="shared" si="85"/>
      </c>
      <c r="I925" s="95">
        <f t="shared" si="86"/>
      </c>
      <c r="J925" s="95">
        <f t="shared" si="87"/>
      </c>
      <c r="K925" s="95">
        <f t="shared" si="88"/>
      </c>
      <c r="L925" s="50" t="s">
        <v>3060</v>
      </c>
      <c r="N925" s="50" t="s">
        <v>3060</v>
      </c>
    </row>
    <row r="926" spans="1:14" ht="12.75">
      <c r="A926" s="50" t="s">
        <v>1549</v>
      </c>
      <c r="B926" s="3" t="s">
        <v>1469</v>
      </c>
      <c r="C926" s="50" t="str">
        <f t="shared" si="84"/>
        <v>ARB-Y4</v>
      </c>
      <c r="D926" s="50" t="str">
        <f>Ruth!$Z$2</f>
        <v>Williamsburg</v>
      </c>
      <c r="E926" s="97">
        <v>37653</v>
      </c>
      <c r="F926" s="97" t="s">
        <v>928</v>
      </c>
      <c r="G926" s="50" t="str">
        <f t="shared" si="89"/>
        <v>Maroth, Mike (ARB-Y4)</v>
      </c>
      <c r="H926" s="95">
        <f t="shared" si="85"/>
      </c>
      <c r="I926" s="95">
        <f t="shared" si="86"/>
      </c>
      <c r="J926" s="95">
        <f t="shared" si="87"/>
      </c>
      <c r="K926" s="95">
        <f t="shared" si="88"/>
      </c>
      <c r="L926" s="50" t="s">
        <v>3183</v>
      </c>
      <c r="M926" s="57">
        <v>400000</v>
      </c>
      <c r="N926" s="50" t="s">
        <v>828</v>
      </c>
    </row>
    <row r="927" spans="1:14" ht="12.75">
      <c r="A927" s="50" t="s">
        <v>1985</v>
      </c>
      <c r="B927" s="3" t="s">
        <v>1469</v>
      </c>
      <c r="C927" s="50" t="str">
        <f t="shared" si="84"/>
        <v>ARB-Y5</v>
      </c>
      <c r="D927" s="50" t="str">
        <f>Cobb!$A$2</f>
        <v>Silver</v>
      </c>
      <c r="E927" s="97">
        <v>38261</v>
      </c>
      <c r="F927" s="97" t="s">
        <v>144</v>
      </c>
      <c r="G927" s="50" t="str">
        <f t="shared" si="89"/>
        <v>Marquis, Jason (ARB-Y5)</v>
      </c>
      <c r="H927" s="95">
        <f t="shared" si="85"/>
      </c>
      <c r="I927" s="95">
        <f t="shared" si="86"/>
      </c>
      <c r="J927" s="95">
        <f t="shared" si="87"/>
      </c>
      <c r="K927" s="95">
        <f t="shared" si="88"/>
      </c>
      <c r="L927" s="50" t="s">
        <v>2311</v>
      </c>
      <c r="M927" s="57">
        <v>1000000</v>
      </c>
      <c r="N927" s="50" t="s">
        <v>709</v>
      </c>
    </row>
    <row r="928" spans="1:14" ht="12.75">
      <c r="A928" s="50" t="s">
        <v>920</v>
      </c>
      <c r="B928" s="3" t="s">
        <v>135</v>
      </c>
      <c r="C928" s="50" t="str">
        <f t="shared" si="84"/>
        <v>free agent</v>
      </c>
      <c r="G928" s="50" t="str">
        <f t="shared" si="89"/>
        <v>Marrero, Eli (free agent)</v>
      </c>
      <c r="H928" s="95">
        <f t="shared" si="85"/>
      </c>
      <c r="I928" s="95">
        <f t="shared" si="86"/>
      </c>
      <c r="J928" s="95">
        <f t="shared" si="87"/>
      </c>
      <c r="K928" s="95">
        <f t="shared" si="88"/>
      </c>
      <c r="L928" s="50" t="s">
        <v>1404</v>
      </c>
      <c r="M928" s="95">
        <v>1250000</v>
      </c>
      <c r="N928" s="50" t="s">
        <v>1509</v>
      </c>
    </row>
    <row r="929" spans="1:15" ht="12.75">
      <c r="A929" s="50" t="s">
        <v>251</v>
      </c>
      <c r="B929" s="3" t="s">
        <v>135</v>
      </c>
      <c r="C929" s="50" t="str">
        <f t="shared" si="84"/>
        <v>MM</v>
      </c>
      <c r="D929" s="50" t="str">
        <f>Aaron!$K$2</f>
        <v>Taggart</v>
      </c>
      <c r="E929" s="97">
        <v>38443</v>
      </c>
      <c r="F929" s="97" t="s">
        <v>244</v>
      </c>
      <c r="G929" s="50" t="str">
        <f t="shared" si="89"/>
        <v>Marte, Andy (MM)</v>
      </c>
      <c r="H929" s="95">
        <f t="shared" si="85"/>
        <v>100000</v>
      </c>
      <c r="I929" s="95">
        <f t="shared" si="86"/>
      </c>
      <c r="J929" s="95">
        <f t="shared" si="87"/>
      </c>
      <c r="K929" s="95">
        <f t="shared" si="88"/>
      </c>
      <c r="L929" s="50" t="s">
        <v>3060</v>
      </c>
      <c r="N929" s="50" t="s">
        <v>3180</v>
      </c>
      <c r="O929" s="95">
        <v>100000</v>
      </c>
    </row>
    <row r="930" spans="1:14" ht="12.75">
      <c r="A930" s="50" t="s">
        <v>1986</v>
      </c>
      <c r="B930" s="3" t="s">
        <v>1469</v>
      </c>
      <c r="C930" s="50" t="str">
        <f t="shared" si="84"/>
        <v>ARB-Y5</v>
      </c>
      <c r="D930" s="50" t="str">
        <f>Aaron!$A$2</f>
        <v>Annadale</v>
      </c>
      <c r="E930" s="97">
        <v>37653</v>
      </c>
      <c r="F930" s="97" t="s">
        <v>928</v>
      </c>
      <c r="G930" s="50" t="str">
        <f t="shared" si="89"/>
        <v>Marte, Damaso (ARB-Y5)</v>
      </c>
      <c r="H930" s="95">
        <f t="shared" si="85"/>
      </c>
      <c r="I930" s="95">
        <f t="shared" si="86"/>
      </c>
      <c r="J930" s="95">
        <f t="shared" si="87"/>
      </c>
      <c r="K930" s="95">
        <f t="shared" si="88"/>
      </c>
      <c r="L930" s="50" t="s">
        <v>2311</v>
      </c>
      <c r="M930" s="57">
        <v>800000</v>
      </c>
      <c r="N930" s="50" t="s">
        <v>709</v>
      </c>
    </row>
    <row r="931" spans="1:14" ht="12.75">
      <c r="A931" s="50" t="s">
        <v>2999</v>
      </c>
      <c r="B931" s="3" t="s">
        <v>135</v>
      </c>
      <c r="C931" s="50" t="str">
        <f t="shared" si="84"/>
        <v>free agent</v>
      </c>
      <c r="G931" s="50" t="str">
        <f t="shared" si="89"/>
        <v>Martin, Al (free agent)</v>
      </c>
      <c r="H931" s="95">
        <f t="shared" si="85"/>
      </c>
      <c r="I931" s="95">
        <f t="shared" si="86"/>
      </c>
      <c r="J931" s="95">
        <f t="shared" si="87"/>
      </c>
      <c r="K931" s="95">
        <f t="shared" si="88"/>
      </c>
      <c r="L931" s="50" t="s">
        <v>1509</v>
      </c>
      <c r="N931" s="50" t="s">
        <v>1509</v>
      </c>
    </row>
    <row r="932" spans="1:14" ht="12.75">
      <c r="A932" s="50" t="s">
        <v>1207</v>
      </c>
      <c r="B932" s="3" t="s">
        <v>1471</v>
      </c>
      <c r="C932" s="50" t="str">
        <f t="shared" si="84"/>
        <v>min</v>
      </c>
      <c r="D932" s="50" t="str">
        <f>Cobb!$F$2</f>
        <v>Greenville</v>
      </c>
      <c r="E932" s="97">
        <v>38384</v>
      </c>
      <c r="F932" s="97" t="s">
        <v>2671</v>
      </c>
      <c r="G932" s="50" t="str">
        <f t="shared" si="89"/>
        <v>Martin, Russell (min)</v>
      </c>
      <c r="H932" s="95">
        <f t="shared" si="85"/>
      </c>
      <c r="I932" s="95">
        <f t="shared" si="86"/>
      </c>
      <c r="J932" s="95">
        <f t="shared" si="87"/>
      </c>
      <c r="K932" s="95">
        <f t="shared" si="88"/>
      </c>
      <c r="L932" s="50" t="s">
        <v>3060</v>
      </c>
      <c r="N932" s="50" t="s">
        <v>3060</v>
      </c>
    </row>
    <row r="933" spans="1:14" ht="12.75">
      <c r="A933" s="50" t="s">
        <v>1325</v>
      </c>
      <c r="B933" s="3" t="s">
        <v>1469</v>
      </c>
      <c r="C933" s="50" t="str">
        <f t="shared" si="84"/>
        <v>free agent</v>
      </c>
      <c r="G933" s="50" t="str">
        <f t="shared" si="89"/>
        <v>Martin, Tom (free agent)</v>
      </c>
      <c r="H933" s="95">
        <f t="shared" si="85"/>
      </c>
      <c r="I933" s="95">
        <f t="shared" si="86"/>
      </c>
      <c r="J933" s="95">
        <f t="shared" si="87"/>
      </c>
      <c r="K933" s="95">
        <f t="shared" si="88"/>
      </c>
      <c r="L933" s="50" t="s">
        <v>1509</v>
      </c>
      <c r="N933" s="50" t="s">
        <v>1509</v>
      </c>
    </row>
    <row r="934" spans="1:15" ht="12.75">
      <c r="A934" s="50" t="s">
        <v>1450</v>
      </c>
      <c r="B934" s="3" t="s">
        <v>1469</v>
      </c>
      <c r="C934" s="50" t="str">
        <f t="shared" si="84"/>
        <v>MM</v>
      </c>
      <c r="D934" s="50" t="str">
        <f>Aaron!$K$2</f>
        <v>Taggart</v>
      </c>
      <c r="E934" s="97">
        <v>38384</v>
      </c>
      <c r="F934" s="97" t="s">
        <v>2671</v>
      </c>
      <c r="G934" s="50" t="str">
        <f t="shared" si="89"/>
        <v>Martinez, Anastacio (MM)</v>
      </c>
      <c r="H934" s="95">
        <f t="shared" si="85"/>
        <v>100000</v>
      </c>
      <c r="I934" s="95">
        <f t="shared" si="86"/>
      </c>
      <c r="J934" s="95">
        <f t="shared" si="87"/>
      </c>
      <c r="K934" s="95">
        <f t="shared" si="88"/>
      </c>
      <c r="L934" s="50" t="s">
        <v>3180</v>
      </c>
      <c r="M934" s="95">
        <v>100000</v>
      </c>
      <c r="N934" s="50" t="s">
        <v>3180</v>
      </c>
      <c r="O934" s="95">
        <v>100000</v>
      </c>
    </row>
    <row r="935" spans="1:14" ht="12.75">
      <c r="A935" s="50" t="s">
        <v>1817</v>
      </c>
      <c r="B935" s="3" t="s">
        <v>135</v>
      </c>
      <c r="C935" s="50" t="str">
        <f t="shared" si="84"/>
        <v>free agent</v>
      </c>
      <c r="G935" s="50" t="str">
        <f t="shared" si="89"/>
        <v>Martinez, Edgar (free agent)</v>
      </c>
      <c r="H935" s="95">
        <f t="shared" si="85"/>
      </c>
      <c r="I935" s="95">
        <f t="shared" si="86"/>
      </c>
      <c r="J935" s="95">
        <f t="shared" si="87"/>
      </c>
      <c r="K935" s="95">
        <f t="shared" si="88"/>
      </c>
      <c r="L935" s="50" t="s">
        <v>2789</v>
      </c>
      <c r="M935" s="57">
        <v>433000</v>
      </c>
      <c r="N935" s="50" t="s">
        <v>1509</v>
      </c>
    </row>
    <row r="936" spans="1:16" ht="12.75">
      <c r="A936" s="50" t="s">
        <v>2446</v>
      </c>
      <c r="B936" s="3" t="s">
        <v>1469</v>
      </c>
      <c r="C936" s="50" t="str">
        <f t="shared" si="84"/>
        <v>4,I4-24M</v>
      </c>
      <c r="D936" s="50" t="str">
        <f>Aaron!$P$2</f>
        <v>Virginia</v>
      </c>
      <c r="E936" s="97">
        <v>38353</v>
      </c>
      <c r="F936" s="97" t="s">
        <v>1744</v>
      </c>
      <c r="G936" s="50" t="str">
        <f t="shared" si="89"/>
        <v>Martinez, Pedro (4,I4-24M)</v>
      </c>
      <c r="H936" s="95">
        <f t="shared" si="85"/>
        <v>6000000</v>
      </c>
      <c r="I936" s="95">
        <f t="shared" si="86"/>
      </c>
      <c r="J936" s="95">
        <f t="shared" si="87"/>
      </c>
      <c r="K936" s="95">
        <f t="shared" si="88"/>
      </c>
      <c r="L936" s="50" t="s">
        <v>3062</v>
      </c>
      <c r="M936" s="95">
        <v>6000000</v>
      </c>
      <c r="N936" s="50" t="s">
        <v>3061</v>
      </c>
      <c r="O936" s="95">
        <v>6000000</v>
      </c>
      <c r="P936" s="50" t="s">
        <v>1509</v>
      </c>
    </row>
    <row r="937" spans="1:16" ht="12.75">
      <c r="A937" s="50" t="s">
        <v>1596</v>
      </c>
      <c r="B937" s="3" t="s">
        <v>135</v>
      </c>
      <c r="C937" s="50" t="str">
        <f t="shared" si="84"/>
        <v>2,F2-1M</v>
      </c>
      <c r="D937" s="50" t="str">
        <f>Aaron!$F$2</f>
        <v>Buckeye</v>
      </c>
      <c r="E937" s="97">
        <v>38323</v>
      </c>
      <c r="F937" s="97" t="s">
        <v>948</v>
      </c>
      <c r="G937" s="50" t="str">
        <f t="shared" si="89"/>
        <v>Martinez, Ramon (2,F2-1M)</v>
      </c>
      <c r="H937" s="95">
        <f t="shared" si="85"/>
        <v>500000</v>
      </c>
      <c r="I937" s="95">
        <f t="shared" si="86"/>
      </c>
      <c r="J937" s="95">
        <f t="shared" si="87"/>
      </c>
      <c r="K937" s="95">
        <f t="shared" si="88"/>
      </c>
      <c r="L937" s="50" t="s">
        <v>61</v>
      </c>
      <c r="M937" s="57">
        <v>500000</v>
      </c>
      <c r="N937" s="50" t="s">
        <v>62</v>
      </c>
      <c r="O937" s="57">
        <v>500000</v>
      </c>
      <c r="P937" s="50" t="s">
        <v>1509</v>
      </c>
    </row>
    <row r="938" spans="1:14" ht="12.75">
      <c r="A938" s="50" t="s">
        <v>1312</v>
      </c>
      <c r="B938" s="3" t="s">
        <v>135</v>
      </c>
      <c r="C938" s="50" t="str">
        <f t="shared" si="84"/>
        <v>free agent</v>
      </c>
      <c r="G938" s="50" t="str">
        <f>CONCATENATE(A938," (",C938,")")</f>
        <v>Martinez, Sandy (free agent)</v>
      </c>
      <c r="H938" s="95">
        <f t="shared" si="85"/>
      </c>
      <c r="I938" s="95">
        <f t="shared" si="86"/>
      </c>
      <c r="J938" s="95">
        <f t="shared" si="87"/>
      </c>
      <c r="K938" s="95">
        <f t="shared" si="88"/>
      </c>
      <c r="L938" s="50" t="s">
        <v>1509</v>
      </c>
      <c r="N938" s="50" t="s">
        <v>1509</v>
      </c>
    </row>
    <row r="939" spans="1:16" ht="12.75">
      <c r="A939" s="50" t="s">
        <v>1809</v>
      </c>
      <c r="B939" s="3" t="s">
        <v>135</v>
      </c>
      <c r="C939" s="50" t="str">
        <f t="shared" si="84"/>
        <v>2,F2-3.792M</v>
      </c>
      <c r="D939" s="50" t="str">
        <f>Cobb!$Z$2</f>
        <v>Waukesha</v>
      </c>
      <c r="E939" s="97">
        <v>38323</v>
      </c>
      <c r="F939" s="97" t="s">
        <v>948</v>
      </c>
      <c r="G939" s="50" t="str">
        <f t="shared" si="89"/>
        <v>Martinez, Tino (2,F2-3.792M)</v>
      </c>
      <c r="H939" s="95">
        <f t="shared" si="85"/>
        <v>1896000</v>
      </c>
      <c r="I939" s="95">
        <f t="shared" si="86"/>
      </c>
      <c r="J939" s="95">
        <f t="shared" si="87"/>
      </c>
      <c r="K939" s="95">
        <f t="shared" si="88"/>
      </c>
      <c r="L939" s="50" t="s">
        <v>1665</v>
      </c>
      <c r="M939" s="57">
        <v>1896000</v>
      </c>
      <c r="N939" s="50" t="s">
        <v>1666</v>
      </c>
      <c r="O939" s="57">
        <v>1896000</v>
      </c>
      <c r="P939" s="50" t="s">
        <v>1509</v>
      </c>
    </row>
    <row r="940" spans="1:16" ht="12.75">
      <c r="A940" s="50" t="s">
        <v>3010</v>
      </c>
      <c r="B940" s="3" t="s">
        <v>135</v>
      </c>
      <c r="C940" s="50" t="str">
        <f t="shared" si="84"/>
        <v>Y3</v>
      </c>
      <c r="D940" s="50" t="str">
        <f>Mays!$K$2</f>
        <v>Maryland</v>
      </c>
      <c r="E940" s="97">
        <v>37653</v>
      </c>
      <c r="F940" s="97" t="s">
        <v>928</v>
      </c>
      <c r="G940" s="50" t="str">
        <f t="shared" si="89"/>
        <v>Martinez, Victor (Y3)</v>
      </c>
      <c r="H940" s="95">
        <f t="shared" si="85"/>
        <v>400000</v>
      </c>
      <c r="I940" s="95">
        <f t="shared" si="86"/>
      </c>
      <c r="J940" s="95">
        <f t="shared" si="87"/>
      </c>
      <c r="K940" s="95">
        <f t="shared" si="88"/>
      </c>
      <c r="L940" s="50" t="s">
        <v>3182</v>
      </c>
      <c r="M940" s="57">
        <v>300000</v>
      </c>
      <c r="N940" s="50" t="s">
        <v>3183</v>
      </c>
      <c r="O940" s="57">
        <v>400000</v>
      </c>
      <c r="P940" s="50" t="s">
        <v>828</v>
      </c>
    </row>
    <row r="941" spans="1:14" ht="12.75">
      <c r="A941" s="50" t="s">
        <v>3000</v>
      </c>
      <c r="B941" s="3" t="s">
        <v>135</v>
      </c>
      <c r="C941" s="50" t="str">
        <f t="shared" si="84"/>
        <v>free agent</v>
      </c>
      <c r="G941" s="50" t="str">
        <f t="shared" si="89"/>
        <v>Mateo, Henry (free agent)</v>
      </c>
      <c r="H941" s="95">
        <f t="shared" si="85"/>
      </c>
      <c r="I941" s="95">
        <f t="shared" si="86"/>
      </c>
      <c r="J941" s="95">
        <f t="shared" si="87"/>
      </c>
      <c r="K941" s="95">
        <f t="shared" si="88"/>
      </c>
      <c r="L941" s="50" t="s">
        <v>1509</v>
      </c>
      <c r="N941" s="50" t="s">
        <v>1509</v>
      </c>
    </row>
    <row r="942" spans="1:16" ht="12.75">
      <c r="A942" s="106" t="s">
        <v>855</v>
      </c>
      <c r="B942" s="3" t="s">
        <v>1469</v>
      </c>
      <c r="C942" s="50" t="str">
        <f t="shared" si="84"/>
        <v>Y3</v>
      </c>
      <c r="D942" s="50" t="str">
        <f>Aaron!$Z$2</f>
        <v>Port Richey</v>
      </c>
      <c r="E942" s="105">
        <v>38018</v>
      </c>
      <c r="F942" s="105" t="s">
        <v>2295</v>
      </c>
      <c r="G942" s="50" t="str">
        <f t="shared" si="89"/>
        <v>Mateo, Julio (Y3)</v>
      </c>
      <c r="H942" s="95">
        <f t="shared" si="85"/>
        <v>400000</v>
      </c>
      <c r="I942" s="95">
        <f t="shared" si="86"/>
      </c>
      <c r="J942" s="95">
        <f t="shared" si="87"/>
      </c>
      <c r="K942" s="95">
        <f t="shared" si="88"/>
      </c>
      <c r="L942" s="50" t="s">
        <v>3182</v>
      </c>
      <c r="M942" s="57">
        <v>300000</v>
      </c>
      <c r="N942" s="50" t="s">
        <v>3183</v>
      </c>
      <c r="O942" s="57">
        <v>400000</v>
      </c>
      <c r="P942" s="50" t="s">
        <v>828</v>
      </c>
    </row>
    <row r="943" spans="1:14" ht="12.75">
      <c r="A943" s="50" t="s">
        <v>1597</v>
      </c>
      <c r="B943" s="3" t="s">
        <v>135</v>
      </c>
      <c r="C943" s="50" t="str">
        <f t="shared" si="84"/>
        <v>free agent</v>
      </c>
      <c r="G943" s="50" t="str">
        <f t="shared" si="89"/>
        <v>Mateo, Ruben (free agent)</v>
      </c>
      <c r="H943" s="95">
        <f t="shared" si="85"/>
      </c>
      <c r="I943" s="95">
        <f t="shared" si="86"/>
      </c>
      <c r="J943" s="95">
        <f t="shared" si="87"/>
      </c>
      <c r="K943" s="95">
        <f t="shared" si="88"/>
      </c>
      <c r="L943" s="50" t="s">
        <v>1509</v>
      </c>
      <c r="N943" s="50" t="s">
        <v>1509</v>
      </c>
    </row>
    <row r="944" spans="1:14" ht="12.75">
      <c r="A944" s="50" t="s">
        <v>1506</v>
      </c>
      <c r="B944" s="3" t="s">
        <v>135</v>
      </c>
      <c r="C944" s="50" t="str">
        <f t="shared" si="84"/>
        <v>free agent</v>
      </c>
      <c r="G944" s="50" t="str">
        <f t="shared" si="89"/>
        <v>Matheny, Mike (free agent)</v>
      </c>
      <c r="H944" s="95">
        <f t="shared" si="85"/>
      </c>
      <c r="I944" s="95">
        <f t="shared" si="86"/>
      </c>
      <c r="J944" s="95">
        <f t="shared" si="87"/>
      </c>
      <c r="K944" s="95">
        <f t="shared" si="88"/>
      </c>
      <c r="L944" s="50" t="s">
        <v>65</v>
      </c>
      <c r="M944" s="95">
        <v>500000</v>
      </c>
      <c r="N944" s="50" t="s">
        <v>1509</v>
      </c>
    </row>
    <row r="945" spans="1:14" ht="12.75">
      <c r="A945" s="50" t="s">
        <v>2464</v>
      </c>
      <c r="B945" s="3" t="s">
        <v>1469</v>
      </c>
      <c r="C945" s="50" t="str">
        <f t="shared" si="84"/>
        <v>free agent</v>
      </c>
      <c r="G945" s="50" t="str">
        <f t="shared" si="89"/>
        <v>Mathews, T.J. (free agent)</v>
      </c>
      <c r="H945" s="95">
        <f t="shared" si="85"/>
      </c>
      <c r="I945" s="95">
        <f t="shared" si="86"/>
      </c>
      <c r="J945" s="95">
        <f t="shared" si="87"/>
      </c>
      <c r="K945" s="95">
        <f t="shared" si="88"/>
      </c>
      <c r="L945" s="50" t="s">
        <v>1509</v>
      </c>
      <c r="N945" s="50" t="s">
        <v>1509</v>
      </c>
    </row>
    <row r="946" spans="1:15" ht="12.75">
      <c r="A946" s="50" t="s">
        <v>2848</v>
      </c>
      <c r="B946" s="3" t="s">
        <v>135</v>
      </c>
      <c r="C946" s="50" t="str">
        <f t="shared" si="84"/>
        <v>MM</v>
      </c>
      <c r="D946" s="50" t="str">
        <f>Ruth!$P$2</f>
        <v>San Bernardino</v>
      </c>
      <c r="E946" s="97">
        <v>37653</v>
      </c>
      <c r="F946" s="97" t="s">
        <v>928</v>
      </c>
      <c r="G946" s="50" t="str">
        <f t="shared" si="89"/>
        <v>Mathis, Jeff (MM)</v>
      </c>
      <c r="H946" s="95">
        <f t="shared" si="85"/>
        <v>100000</v>
      </c>
      <c r="I946" s="95">
        <f t="shared" si="86"/>
      </c>
      <c r="J946" s="95">
        <f t="shared" si="87"/>
      </c>
      <c r="K946" s="95">
        <f t="shared" si="88"/>
      </c>
      <c r="L946" s="50" t="s">
        <v>3060</v>
      </c>
      <c r="N946" s="50" t="s">
        <v>3180</v>
      </c>
      <c r="O946" s="95">
        <v>100000</v>
      </c>
    </row>
    <row r="947" spans="1:14" ht="12.75">
      <c r="A947" s="50" t="s">
        <v>2473</v>
      </c>
      <c r="B947" s="3" t="s">
        <v>135</v>
      </c>
      <c r="C947" s="50" t="str">
        <f t="shared" si="84"/>
        <v>free agent</v>
      </c>
      <c r="G947" s="50" t="str">
        <f t="shared" si="89"/>
        <v>Matos, Julius (free agent)</v>
      </c>
      <c r="H947" s="95">
        <f t="shared" si="85"/>
      </c>
      <c r="I947" s="95">
        <f t="shared" si="86"/>
      </c>
      <c r="J947" s="95">
        <f t="shared" si="87"/>
      </c>
      <c r="K947" s="95">
        <f t="shared" si="88"/>
      </c>
      <c r="L947" s="50" t="s">
        <v>1509</v>
      </c>
      <c r="N947" s="50" t="s">
        <v>1509</v>
      </c>
    </row>
    <row r="948" spans="1:16" ht="12.75">
      <c r="A948" s="50" t="s">
        <v>204</v>
      </c>
      <c r="B948" s="3" t="s">
        <v>135</v>
      </c>
      <c r="C948" s="50" t="str">
        <f t="shared" si="84"/>
        <v>3,F3-12.5M</v>
      </c>
      <c r="D948" s="50" t="str">
        <f>Ruth!$Z$2</f>
        <v>Williamsburg</v>
      </c>
      <c r="E948" s="97">
        <v>37926</v>
      </c>
      <c r="F948" s="97" t="s">
        <v>1286</v>
      </c>
      <c r="G948" s="50" t="str">
        <f t="shared" si="89"/>
        <v>Matos, Luis (3,F3-12.5M)</v>
      </c>
      <c r="H948" s="95">
        <f t="shared" si="85"/>
        <v>4166666</v>
      </c>
      <c r="I948" s="95">
        <f t="shared" si="86"/>
      </c>
      <c r="J948" s="95">
        <f t="shared" si="87"/>
      </c>
      <c r="K948" s="95">
        <f t="shared" si="88"/>
      </c>
      <c r="L948" s="50" t="s">
        <v>3</v>
      </c>
      <c r="M948" s="57">
        <v>4166667</v>
      </c>
      <c r="N948" s="50" t="s">
        <v>2736</v>
      </c>
      <c r="O948" s="57">
        <v>4166666</v>
      </c>
      <c r="P948" s="50" t="s">
        <v>1509</v>
      </c>
    </row>
    <row r="949" spans="1:16" ht="12.75">
      <c r="A949" s="50" t="s">
        <v>3067</v>
      </c>
      <c r="B949" s="3" t="s">
        <v>135</v>
      </c>
      <c r="C949" s="50" t="str">
        <f t="shared" si="84"/>
        <v>Y3</v>
      </c>
      <c r="D949" s="50" t="str">
        <f>Ruth!$K$2</f>
        <v>Portland</v>
      </c>
      <c r="E949" s="97">
        <v>37653</v>
      </c>
      <c r="F949" s="97" t="s">
        <v>928</v>
      </c>
      <c r="G949" s="50" t="str">
        <f t="shared" si="89"/>
        <v>Matsui, Hideki (Y3)</v>
      </c>
      <c r="H949" s="95">
        <f t="shared" si="85"/>
        <v>400000</v>
      </c>
      <c r="I949" s="95">
        <f t="shared" si="86"/>
      </c>
      <c r="J949" s="95">
        <f t="shared" si="87"/>
      </c>
      <c r="K949" s="95">
        <f t="shared" si="88"/>
      </c>
      <c r="L949" s="50" t="s">
        <v>3182</v>
      </c>
      <c r="M949" s="57">
        <v>300000</v>
      </c>
      <c r="N949" s="50" t="s">
        <v>3183</v>
      </c>
      <c r="O949" s="57">
        <v>400000</v>
      </c>
      <c r="P949" s="50" t="s">
        <v>828</v>
      </c>
    </row>
    <row r="950" spans="1:18" ht="12.75">
      <c r="A950" s="50" t="s">
        <v>1574</v>
      </c>
      <c r="B950" s="3" t="s">
        <v>135</v>
      </c>
      <c r="C950" s="50" t="str">
        <f t="shared" si="84"/>
        <v>Y2</v>
      </c>
      <c r="D950" s="50" t="str">
        <f>Mays!$F$2</f>
        <v>Mansfield</v>
      </c>
      <c r="E950" s="97">
        <v>37653</v>
      </c>
      <c r="F950" s="97" t="s">
        <v>928</v>
      </c>
      <c r="G950" s="50" t="str">
        <f t="shared" si="89"/>
        <v>Matsui, Kazuo (Y2)</v>
      </c>
      <c r="H950" s="95">
        <f t="shared" si="85"/>
        <v>300000</v>
      </c>
      <c r="I950" s="95">
        <f t="shared" si="86"/>
        <v>400000</v>
      </c>
      <c r="J950" s="95">
        <f t="shared" si="87"/>
      </c>
      <c r="K950" s="95">
        <f t="shared" si="88"/>
      </c>
      <c r="L950" s="50" t="s">
        <v>3181</v>
      </c>
      <c r="M950" s="57">
        <v>200000</v>
      </c>
      <c r="N950" s="50" t="s">
        <v>3182</v>
      </c>
      <c r="O950" s="57">
        <v>300000</v>
      </c>
      <c r="P950" s="50" t="s">
        <v>3183</v>
      </c>
      <c r="Q950" s="57">
        <v>400000</v>
      </c>
      <c r="R950" s="50" t="s">
        <v>828</v>
      </c>
    </row>
    <row r="951" spans="1:14" ht="12.75">
      <c r="A951" s="50" t="s">
        <v>1202</v>
      </c>
      <c r="B951" s="3" t="s">
        <v>1471</v>
      </c>
      <c r="C951" s="50" t="str">
        <f t="shared" si="84"/>
        <v>min</v>
      </c>
      <c r="D951" s="50" t="str">
        <f>Aaron!$U$2</f>
        <v>Lafontaine Park</v>
      </c>
      <c r="E951" s="97">
        <v>38384</v>
      </c>
      <c r="F951" s="97" t="s">
        <v>2671</v>
      </c>
      <c r="G951" s="50" t="str">
        <f t="shared" si="89"/>
        <v>Matsuzaka, Daisuke (min)</v>
      </c>
      <c r="H951" s="95">
        <f t="shared" si="85"/>
      </c>
      <c r="I951" s="95">
        <f t="shared" si="86"/>
      </c>
      <c r="J951" s="95">
        <f t="shared" si="87"/>
      </c>
      <c r="K951" s="95">
        <f t="shared" si="88"/>
      </c>
      <c r="L951" s="50" t="s">
        <v>3060</v>
      </c>
      <c r="N951" s="50" t="s">
        <v>3060</v>
      </c>
    </row>
    <row r="952" spans="1:14" ht="12.75">
      <c r="A952" s="50" t="s">
        <v>205</v>
      </c>
      <c r="B952" s="3" t="s">
        <v>135</v>
      </c>
      <c r="C952" s="50" t="str">
        <f t="shared" si="84"/>
        <v>ARB-Y6</v>
      </c>
      <c r="D952" s="50" t="str">
        <f>Ruth!$P$2</f>
        <v>San Bernardino</v>
      </c>
      <c r="E952" s="97">
        <v>37653</v>
      </c>
      <c r="F952" s="97" t="s">
        <v>928</v>
      </c>
      <c r="G952" s="50" t="str">
        <f t="shared" si="89"/>
        <v>Matthews Jr, Gary (ARB-Y6)</v>
      </c>
      <c r="H952" s="95">
        <f t="shared" si="85"/>
      </c>
      <c r="I952" s="95">
        <f t="shared" si="86"/>
      </c>
      <c r="J952" s="95">
        <f t="shared" si="87"/>
      </c>
      <c r="K952" s="95">
        <f t="shared" si="88"/>
      </c>
      <c r="L952" s="50" t="s">
        <v>827</v>
      </c>
      <c r="M952" s="57">
        <v>875000</v>
      </c>
      <c r="N952" s="50" t="s">
        <v>710</v>
      </c>
    </row>
    <row r="953" spans="1:14" ht="12.75">
      <c r="A953" s="50" t="s">
        <v>1987</v>
      </c>
      <c r="B953" s="3" t="s">
        <v>1469</v>
      </c>
      <c r="C953" s="50" t="str">
        <f t="shared" si="84"/>
        <v>free agent</v>
      </c>
      <c r="G953" s="50" t="str">
        <f t="shared" si="89"/>
        <v>Matthews, Mike (free agent)</v>
      </c>
      <c r="H953" s="95">
        <f t="shared" si="85"/>
      </c>
      <c r="I953" s="95">
        <f t="shared" si="86"/>
      </c>
      <c r="J953" s="95">
        <f t="shared" si="87"/>
      </c>
      <c r="K953" s="95">
        <f t="shared" si="88"/>
      </c>
      <c r="L953" s="50" t="s">
        <v>2026</v>
      </c>
      <c r="M953" s="57">
        <v>200000</v>
      </c>
      <c r="N953" s="50" t="s">
        <v>1509</v>
      </c>
    </row>
    <row r="954" spans="1:18" ht="12.75">
      <c r="A954" s="50" t="s">
        <v>3068</v>
      </c>
      <c r="B954" s="3" t="s">
        <v>135</v>
      </c>
      <c r="C954" s="50" t="str">
        <f t="shared" si="84"/>
        <v>Y2</v>
      </c>
      <c r="D954" s="50" t="str">
        <f>Mays!$F$2</f>
        <v>Mansfield</v>
      </c>
      <c r="E954" s="97">
        <v>37653</v>
      </c>
      <c r="F954" s="97" t="s">
        <v>928</v>
      </c>
      <c r="G954" s="50" t="str">
        <f t="shared" si="89"/>
        <v>Mauer, Joe (Y2)</v>
      </c>
      <c r="H954" s="95">
        <f t="shared" si="85"/>
        <v>300000</v>
      </c>
      <c r="I954" s="95">
        <f t="shared" si="86"/>
        <v>400000</v>
      </c>
      <c r="J954" s="95">
        <f t="shared" si="87"/>
      </c>
      <c r="K954" s="95">
        <f t="shared" si="88"/>
      </c>
      <c r="L954" s="50" t="s">
        <v>3181</v>
      </c>
      <c r="M954" s="57">
        <v>200000</v>
      </c>
      <c r="N954" s="50" t="s">
        <v>3182</v>
      </c>
      <c r="O954" s="57">
        <v>300000</v>
      </c>
      <c r="P954" s="50" t="s">
        <v>3183</v>
      </c>
      <c r="Q954" s="57">
        <v>400000</v>
      </c>
      <c r="R954" s="50" t="s">
        <v>828</v>
      </c>
    </row>
    <row r="955" spans="1:18" ht="12.75">
      <c r="A955" s="50" t="s">
        <v>1882</v>
      </c>
      <c r="B955" s="3" t="s">
        <v>1469</v>
      </c>
      <c r="C955" s="50" t="str">
        <f t="shared" si="84"/>
        <v>3,F4-8M</v>
      </c>
      <c r="D955" s="50" t="str">
        <f>Cobb!$F$2</f>
        <v>Greenville</v>
      </c>
      <c r="E955" s="97">
        <v>37926</v>
      </c>
      <c r="F955" s="97" t="s">
        <v>1286</v>
      </c>
      <c r="G955" s="50" t="str">
        <f t="shared" si="89"/>
        <v>May, Darrell (3,F4-8M)</v>
      </c>
      <c r="H955" s="95">
        <f t="shared" si="85"/>
        <v>2000000</v>
      </c>
      <c r="I955" s="95">
        <f t="shared" si="86"/>
        <v>2000000</v>
      </c>
      <c r="J955" s="95">
        <f t="shared" si="87"/>
      </c>
      <c r="K955" s="95">
        <f t="shared" si="88"/>
      </c>
      <c r="L955" s="50" t="s">
        <v>1758</v>
      </c>
      <c r="M955" s="57">
        <v>2000000</v>
      </c>
      <c r="N955" s="50" t="s">
        <v>1757</v>
      </c>
      <c r="O955" s="57">
        <v>2000000</v>
      </c>
      <c r="P955" s="50" t="s">
        <v>4</v>
      </c>
      <c r="Q955" s="57">
        <v>2000000</v>
      </c>
      <c r="R955" s="50" t="s">
        <v>1509</v>
      </c>
    </row>
    <row r="956" spans="1:14" ht="12.75">
      <c r="A956" s="50" t="s">
        <v>1426</v>
      </c>
      <c r="B956" s="3" t="s">
        <v>1471</v>
      </c>
      <c r="C956" s="50" t="str">
        <f t="shared" si="84"/>
        <v>min</v>
      </c>
      <c r="D956" s="50" t="str">
        <f>Ruth!$F$2</f>
        <v>Gotham City</v>
      </c>
      <c r="E956" s="97">
        <v>38384</v>
      </c>
      <c r="F956" s="97" t="s">
        <v>2671</v>
      </c>
      <c r="G956" s="50" t="str">
        <f t="shared" si="89"/>
        <v>Mayberry Jr., John (min)</v>
      </c>
      <c r="H956" s="95">
        <f t="shared" si="85"/>
      </c>
      <c r="I956" s="95">
        <f t="shared" si="86"/>
      </c>
      <c r="J956" s="95">
        <f t="shared" si="87"/>
      </c>
      <c r="K956" s="95">
        <f t="shared" si="88"/>
      </c>
      <c r="L956" s="50" t="s">
        <v>3060</v>
      </c>
      <c r="N956" s="50" t="s">
        <v>3060</v>
      </c>
    </row>
    <row r="957" spans="1:14" ht="12.75">
      <c r="A957" s="50" t="s">
        <v>1436</v>
      </c>
      <c r="B957" s="3" t="s">
        <v>1471</v>
      </c>
      <c r="C957" s="50" t="str">
        <f t="shared" si="84"/>
        <v>min</v>
      </c>
      <c r="D957" s="50" t="str">
        <f>Mays!$K$2</f>
        <v>Maryland</v>
      </c>
      <c r="E957" s="97">
        <v>38384</v>
      </c>
      <c r="F957" s="97" t="s">
        <v>2671</v>
      </c>
      <c r="G957" s="50" t="str">
        <f t="shared" si="89"/>
        <v>Maybin, Cameron (min)</v>
      </c>
      <c r="H957" s="95">
        <f t="shared" si="85"/>
      </c>
      <c r="I957" s="95">
        <f t="shared" si="86"/>
      </c>
      <c r="J957" s="95">
        <f t="shared" si="87"/>
      </c>
      <c r="K957" s="95">
        <f t="shared" si="88"/>
      </c>
      <c r="L957" s="50" t="s">
        <v>3060</v>
      </c>
      <c r="N957" s="50" t="s">
        <v>3060</v>
      </c>
    </row>
    <row r="958" spans="1:16" ht="12.75">
      <c r="A958" s="50" t="s">
        <v>830</v>
      </c>
      <c r="B958" s="3" t="s">
        <v>135</v>
      </c>
      <c r="C958" s="50" t="str">
        <f t="shared" si="84"/>
        <v>2,F2-1.5M</v>
      </c>
      <c r="D958" s="50" t="str">
        <f>Cobb!$U$2</f>
        <v>Santa Barbara</v>
      </c>
      <c r="E958" s="97">
        <v>38323</v>
      </c>
      <c r="F958" s="97" t="s">
        <v>948</v>
      </c>
      <c r="G958" s="50" t="str">
        <f t="shared" si="89"/>
        <v>Mayne, Brent (2,F2-1.5M)</v>
      </c>
      <c r="H958" s="95">
        <f t="shared" si="85"/>
        <v>750000</v>
      </c>
      <c r="I958" s="95">
        <f t="shared" si="86"/>
      </c>
      <c r="J958" s="95">
        <f t="shared" si="87"/>
      </c>
      <c r="K958" s="95">
        <f t="shared" si="88"/>
      </c>
      <c r="L958" s="50" t="s">
        <v>1769</v>
      </c>
      <c r="M958" s="57">
        <v>750000</v>
      </c>
      <c r="N958" s="50" t="s">
        <v>263</v>
      </c>
      <c r="O958" s="57">
        <v>750000</v>
      </c>
      <c r="P958" s="50" t="s">
        <v>1509</v>
      </c>
    </row>
    <row r="959" spans="1:16" ht="12.75">
      <c r="A959" s="50" t="s">
        <v>92</v>
      </c>
      <c r="B959" s="3" t="s">
        <v>1469</v>
      </c>
      <c r="C959" s="50" t="str">
        <f t="shared" si="84"/>
        <v>2,F2-500k</v>
      </c>
      <c r="D959" s="50" t="str">
        <f>Cobb!$P$2</f>
        <v>Baltimore</v>
      </c>
      <c r="E959" s="97">
        <v>38534</v>
      </c>
      <c r="F959" s="97" t="s">
        <v>758</v>
      </c>
      <c r="G959" s="50" t="str">
        <f t="shared" si="89"/>
        <v>Mays, Joe (2,F2-500k)</v>
      </c>
      <c r="H959" s="95">
        <f t="shared" si="85"/>
        <v>250000</v>
      </c>
      <c r="I959" s="95">
        <f t="shared" si="86"/>
      </c>
      <c r="J959" s="95">
        <f t="shared" si="87"/>
      </c>
      <c r="K959" s="95">
        <f t="shared" si="88"/>
      </c>
      <c r="L959" s="50" t="s">
        <v>1066</v>
      </c>
      <c r="M959" s="57">
        <v>250000</v>
      </c>
      <c r="N959" s="50" t="s">
        <v>2886</v>
      </c>
      <c r="O959" s="57">
        <v>250000</v>
      </c>
      <c r="P959" s="50" t="s">
        <v>1509</v>
      </c>
    </row>
    <row r="960" spans="1:15" ht="12.75">
      <c r="A960" s="50" t="s">
        <v>2687</v>
      </c>
      <c r="B960" s="3" t="s">
        <v>1469</v>
      </c>
      <c r="C960" s="50" t="str">
        <f t="shared" si="84"/>
        <v>MM</v>
      </c>
      <c r="D960" s="50" t="str">
        <f>Mays!$K$2</f>
        <v>Maryland</v>
      </c>
      <c r="E960" s="97">
        <v>37653</v>
      </c>
      <c r="F960" s="97" t="s">
        <v>928</v>
      </c>
      <c r="G960" s="50" t="str">
        <f t="shared" si="89"/>
        <v>McBride, Macay (MM)</v>
      </c>
      <c r="H960" s="95">
        <f t="shared" si="85"/>
        <v>100000</v>
      </c>
      <c r="I960" s="95">
        <f t="shared" si="86"/>
      </c>
      <c r="J960" s="95">
        <f t="shared" si="87"/>
      </c>
      <c r="K960" s="95">
        <f t="shared" si="88"/>
      </c>
      <c r="L960" s="50" t="s">
        <v>3060</v>
      </c>
      <c r="N960" s="50" t="s">
        <v>3180</v>
      </c>
      <c r="O960" s="95">
        <v>100000</v>
      </c>
    </row>
    <row r="961" spans="1:20" ht="12.75">
      <c r="A961" s="50" t="s">
        <v>1342</v>
      </c>
      <c r="B961" s="3" t="s">
        <v>135</v>
      </c>
      <c r="C961" s="50" t="str">
        <f aca="true" t="shared" si="90" ref="C961:C1023">$N961</f>
        <v>Y1</v>
      </c>
      <c r="D961" s="50" t="str">
        <f>Cobb!$P$2</f>
        <v>Baltimore</v>
      </c>
      <c r="E961" s="97">
        <v>38384</v>
      </c>
      <c r="F961" s="97" t="s">
        <v>2671</v>
      </c>
      <c r="G961" s="50" t="str">
        <f t="shared" si="89"/>
        <v>McCann, Brian (Y1)</v>
      </c>
      <c r="H961" s="95">
        <f aca="true" t="shared" si="91" ref="H961:H1023">IF(ISBLANK($O961),"",$O961)</f>
        <v>200000</v>
      </c>
      <c r="I961" s="95">
        <f aca="true" t="shared" si="92" ref="I961:I1023">IF(ISBLANK($Q961),"",$Q961)</f>
        <v>300000</v>
      </c>
      <c r="J961" s="95">
        <f aca="true" t="shared" si="93" ref="J961:J1023">IF(ISBLANK($S961),"",$S961)</f>
        <v>400000</v>
      </c>
      <c r="K961" s="95">
        <f aca="true" t="shared" si="94" ref="K961:K1023">IF(ISBLANK($U961),"",$U961)</f>
      </c>
      <c r="L961" s="50" t="s">
        <v>3060</v>
      </c>
      <c r="N961" s="50" t="s">
        <v>3181</v>
      </c>
      <c r="O961" s="57">
        <v>200000</v>
      </c>
      <c r="P961" s="50" t="s">
        <v>3182</v>
      </c>
      <c r="Q961" s="57">
        <v>300000</v>
      </c>
      <c r="R961" s="50" t="s">
        <v>3183</v>
      </c>
      <c r="S961" s="57">
        <v>400000</v>
      </c>
      <c r="T961" s="50" t="s">
        <v>828</v>
      </c>
    </row>
    <row r="962" spans="1:20" ht="12.75">
      <c r="A962" s="50" t="s">
        <v>3132</v>
      </c>
      <c r="B962" s="3" t="s">
        <v>1469</v>
      </c>
      <c r="C962" s="50" t="str">
        <f t="shared" si="90"/>
        <v>Y1</v>
      </c>
      <c r="D962" s="50" t="str">
        <f>Ruth!$U$2</f>
        <v>Exeter</v>
      </c>
      <c r="E962" s="97">
        <v>38384</v>
      </c>
      <c r="F962" s="97" t="s">
        <v>2671</v>
      </c>
      <c r="G962" s="50" t="str">
        <f t="shared" si="89"/>
        <v>McCarthy, Brandon (Y1)</v>
      </c>
      <c r="H962" s="95">
        <f t="shared" si="91"/>
        <v>200000</v>
      </c>
      <c r="I962" s="95">
        <f t="shared" si="92"/>
        <v>300000</v>
      </c>
      <c r="J962" s="95">
        <f t="shared" si="93"/>
        <v>400000</v>
      </c>
      <c r="K962" s="95">
        <f t="shared" si="94"/>
      </c>
      <c r="L962" s="50" t="s">
        <v>3060</v>
      </c>
      <c r="N962" s="50" t="s">
        <v>3181</v>
      </c>
      <c r="O962" s="57">
        <v>200000</v>
      </c>
      <c r="P962" s="50" t="s">
        <v>3182</v>
      </c>
      <c r="Q962" s="57">
        <v>300000</v>
      </c>
      <c r="R962" s="50" t="s">
        <v>3183</v>
      </c>
      <c r="S962" s="57">
        <v>400000</v>
      </c>
      <c r="T962" s="50" t="s">
        <v>828</v>
      </c>
    </row>
    <row r="963" spans="1:14" ht="12.75">
      <c r="A963" s="50" t="s">
        <v>1747</v>
      </c>
      <c r="B963" s="3" t="s">
        <v>135</v>
      </c>
      <c r="C963" s="50" t="str">
        <f t="shared" si="90"/>
        <v>free agent</v>
      </c>
      <c r="G963" s="50" t="str">
        <f t="shared" si="89"/>
        <v>McCarty, David (free agent)</v>
      </c>
      <c r="H963" s="95">
        <f t="shared" si="91"/>
      </c>
      <c r="I963" s="95">
        <f t="shared" si="92"/>
      </c>
      <c r="J963" s="95">
        <f t="shared" si="93"/>
      </c>
      <c r="K963" s="95">
        <f t="shared" si="94"/>
      </c>
      <c r="L963" s="50" t="s">
        <v>1509</v>
      </c>
      <c r="N963" s="50" t="s">
        <v>1509</v>
      </c>
    </row>
    <row r="964" spans="1:16" ht="12.75">
      <c r="A964" s="106" t="s">
        <v>2298</v>
      </c>
      <c r="B964" s="3" t="s">
        <v>1469</v>
      </c>
      <c r="C964" s="50" t="str">
        <f t="shared" si="90"/>
        <v>Y3</v>
      </c>
      <c r="D964" s="50" t="str">
        <f>Cobb!$Z$2</f>
        <v>Waukesha</v>
      </c>
      <c r="E964" s="97">
        <v>38353</v>
      </c>
      <c r="F964" s="97" t="s">
        <v>2913</v>
      </c>
      <c r="G964" s="50" t="str">
        <f t="shared" si="89"/>
        <v>McClung, Seth (Y3)</v>
      </c>
      <c r="H964" s="95">
        <f t="shared" si="91"/>
        <v>400000</v>
      </c>
      <c r="I964" s="95">
        <f t="shared" si="92"/>
      </c>
      <c r="J964" s="95">
        <f t="shared" si="93"/>
      </c>
      <c r="K964" s="95">
        <f t="shared" si="94"/>
      </c>
      <c r="L964" s="50" t="s">
        <v>3182</v>
      </c>
      <c r="M964" s="57">
        <v>300000</v>
      </c>
      <c r="N964" s="50" t="s">
        <v>3183</v>
      </c>
      <c r="O964" s="57">
        <v>400000</v>
      </c>
      <c r="P964" s="50" t="s">
        <v>828</v>
      </c>
    </row>
    <row r="965" spans="1:14" ht="12.75">
      <c r="A965" s="50" t="s">
        <v>597</v>
      </c>
      <c r="B965" s="3" t="s">
        <v>135</v>
      </c>
      <c r="C965" s="50" t="str">
        <f t="shared" si="90"/>
        <v>free agent</v>
      </c>
      <c r="G965" s="50" t="str">
        <f t="shared" si="89"/>
        <v>McCracken, Quinton (free agent)</v>
      </c>
      <c r="H965" s="95">
        <f t="shared" si="91"/>
      </c>
      <c r="I965" s="95">
        <f t="shared" si="92"/>
      </c>
      <c r="J965" s="95">
        <f t="shared" si="93"/>
      </c>
      <c r="K965" s="95">
        <f t="shared" si="94"/>
      </c>
      <c r="L965" s="50" t="s">
        <v>1509</v>
      </c>
      <c r="N965" s="50" t="s">
        <v>1509</v>
      </c>
    </row>
    <row r="966" spans="1:14" ht="12.75">
      <c r="A966" s="50" t="s">
        <v>2728</v>
      </c>
      <c r="B966" s="3" t="s">
        <v>135</v>
      </c>
      <c r="C966" s="50" t="str">
        <f t="shared" si="90"/>
        <v>free agent</v>
      </c>
      <c r="G966" s="50" t="str">
        <f t="shared" si="89"/>
        <v>McDonald, John (free agent)</v>
      </c>
      <c r="H966" s="95">
        <f t="shared" si="91"/>
      </c>
      <c r="I966" s="95">
        <f t="shared" si="92"/>
      </c>
      <c r="J966" s="95">
        <f t="shared" si="93"/>
      </c>
      <c r="K966" s="95">
        <f t="shared" si="94"/>
      </c>
      <c r="L966" s="50" t="s">
        <v>1509</v>
      </c>
      <c r="N966" s="50" t="s">
        <v>1509</v>
      </c>
    </row>
    <row r="967" spans="1:14" ht="12.75">
      <c r="A967" s="50" t="s">
        <v>1874</v>
      </c>
      <c r="B967" s="3" t="s">
        <v>135</v>
      </c>
      <c r="C967" s="50" t="str">
        <f t="shared" si="90"/>
        <v>free agent</v>
      </c>
      <c r="G967" s="50" t="str">
        <f t="shared" si="89"/>
        <v>McEwing, Joe (free agent)</v>
      </c>
      <c r="H967" s="95">
        <f t="shared" si="91"/>
      </c>
      <c r="I967" s="95">
        <f t="shared" si="92"/>
      </c>
      <c r="J967" s="95">
        <f t="shared" si="93"/>
      </c>
      <c r="K967" s="95">
        <f t="shared" si="94"/>
      </c>
      <c r="L967" s="50" t="s">
        <v>2497</v>
      </c>
      <c r="M967" s="57">
        <v>355000</v>
      </c>
      <c r="N967" s="50" t="s">
        <v>1509</v>
      </c>
    </row>
    <row r="968" spans="1:20" ht="12.75">
      <c r="A968" s="50" t="s">
        <v>1938</v>
      </c>
      <c r="B968" s="3" t="s">
        <v>1469</v>
      </c>
      <c r="C968" s="50" t="str">
        <f t="shared" si="90"/>
        <v>Y1</v>
      </c>
      <c r="D968" s="50" t="str">
        <f>Ruth!$A$2</f>
        <v>Plum Island</v>
      </c>
      <c r="E968" s="97">
        <v>37653</v>
      </c>
      <c r="F968" s="97" t="s">
        <v>928</v>
      </c>
      <c r="G968" s="50" t="str">
        <f t="shared" si="89"/>
        <v>McGowan, Dustin (Y1)</v>
      </c>
      <c r="H968" s="95">
        <f t="shared" si="91"/>
        <v>200000</v>
      </c>
      <c r="I968" s="95">
        <f t="shared" si="92"/>
        <v>300000</v>
      </c>
      <c r="J968" s="95">
        <f t="shared" si="93"/>
        <v>400000</v>
      </c>
      <c r="K968" s="95">
        <f t="shared" si="94"/>
      </c>
      <c r="L968" s="50" t="s">
        <v>3060</v>
      </c>
      <c r="N968" s="50" t="s">
        <v>3181</v>
      </c>
      <c r="O968" s="57">
        <v>200000</v>
      </c>
      <c r="P968" s="50" t="s">
        <v>3182</v>
      </c>
      <c r="Q968" s="57">
        <v>300000</v>
      </c>
      <c r="R968" s="50" t="s">
        <v>3183</v>
      </c>
      <c r="S968" s="57">
        <v>400000</v>
      </c>
      <c r="T968" s="50" t="s">
        <v>828</v>
      </c>
    </row>
    <row r="969" spans="1:14" ht="12.75">
      <c r="A969" s="50" t="s">
        <v>2555</v>
      </c>
      <c r="B969" s="3" t="s">
        <v>135</v>
      </c>
      <c r="C969" s="50" t="str">
        <f t="shared" si="90"/>
        <v>free agent</v>
      </c>
      <c r="G969" s="50" t="str">
        <f t="shared" si="89"/>
        <v>McGriff, Fred (free agent)</v>
      </c>
      <c r="H969" s="95">
        <f t="shared" si="91"/>
      </c>
      <c r="I969" s="95">
        <f t="shared" si="92"/>
      </c>
      <c r="J969" s="95">
        <f t="shared" si="93"/>
      </c>
      <c r="K969" s="95">
        <f t="shared" si="94"/>
      </c>
      <c r="L969" s="50" t="s">
        <v>1509</v>
      </c>
      <c r="N969" s="50" t="s">
        <v>1509</v>
      </c>
    </row>
    <row r="970" spans="1:14" ht="12.75">
      <c r="A970" s="50" t="s">
        <v>2265</v>
      </c>
      <c r="B970" s="3" t="s">
        <v>135</v>
      </c>
      <c r="C970" s="50" t="str">
        <f t="shared" si="90"/>
        <v>free agent</v>
      </c>
      <c r="G970" s="50" t="str">
        <f t="shared" si="89"/>
        <v>McGuire, Ryan (free agent)</v>
      </c>
      <c r="H970" s="95">
        <f t="shared" si="91"/>
      </c>
      <c r="I970" s="95">
        <f t="shared" si="92"/>
      </c>
      <c r="J970" s="95">
        <f t="shared" si="93"/>
      </c>
      <c r="K970" s="95">
        <f t="shared" si="94"/>
      </c>
      <c r="L970" s="50" t="s">
        <v>1509</v>
      </c>
      <c r="N970" s="50" t="s">
        <v>1509</v>
      </c>
    </row>
    <row r="971" spans="1:14" ht="12.75">
      <c r="A971" s="50" t="s">
        <v>1571</v>
      </c>
      <c r="B971" s="3" t="s">
        <v>135</v>
      </c>
      <c r="C971" s="50" t="str">
        <f t="shared" si="90"/>
        <v>free agent</v>
      </c>
      <c r="G971" s="50" t="str">
        <f t="shared" si="89"/>
        <v>McLemore, Mark (free agent)</v>
      </c>
      <c r="H971" s="95">
        <f t="shared" si="91"/>
      </c>
      <c r="I971" s="95">
        <f t="shared" si="92"/>
      </c>
      <c r="J971" s="95">
        <f t="shared" si="93"/>
      </c>
      <c r="K971" s="95">
        <f t="shared" si="94"/>
      </c>
      <c r="L971" s="50" t="s">
        <v>62</v>
      </c>
      <c r="M971" s="57">
        <v>500000</v>
      </c>
      <c r="N971" s="50" t="s">
        <v>1509</v>
      </c>
    </row>
    <row r="972" spans="1:14" ht="12.75">
      <c r="A972" s="50" t="s">
        <v>59</v>
      </c>
      <c r="B972" s="3" t="s">
        <v>135</v>
      </c>
      <c r="C972" s="50" t="str">
        <f t="shared" si="90"/>
        <v>free agent</v>
      </c>
      <c r="G972" s="50" t="str">
        <f t="shared" si="89"/>
        <v>McMillon, Billy (free agent)</v>
      </c>
      <c r="H972" s="95">
        <f t="shared" si="91"/>
      </c>
      <c r="I972" s="95">
        <f t="shared" si="92"/>
      </c>
      <c r="J972" s="95">
        <f t="shared" si="93"/>
      </c>
      <c r="K972" s="95">
        <f t="shared" si="94"/>
      </c>
      <c r="L972" s="50" t="s">
        <v>1509</v>
      </c>
      <c r="N972" s="50" t="s">
        <v>1509</v>
      </c>
    </row>
    <row r="973" spans="1:20" ht="12.75">
      <c r="A973" s="50" t="s">
        <v>621</v>
      </c>
      <c r="B973" s="3" t="s">
        <v>135</v>
      </c>
      <c r="C973" s="50" t="str">
        <f t="shared" si="90"/>
        <v>Y1</v>
      </c>
      <c r="D973" s="50" t="str">
        <f>Mays!$U$2</f>
        <v>Torrington</v>
      </c>
      <c r="E973" s="97">
        <v>37653</v>
      </c>
      <c r="F973" s="97" t="s">
        <v>928</v>
      </c>
      <c r="G973" s="50" t="str">
        <f t="shared" si="89"/>
        <v>McPherson, Dallas (Y1)</v>
      </c>
      <c r="H973" s="95">
        <f t="shared" si="91"/>
        <v>200000</v>
      </c>
      <c r="I973" s="95">
        <f t="shared" si="92"/>
        <v>300000</v>
      </c>
      <c r="J973" s="95">
        <f t="shared" si="93"/>
        <v>400000</v>
      </c>
      <c r="K973" s="95">
        <f t="shared" si="94"/>
      </c>
      <c r="L973" s="50" t="s">
        <v>3180</v>
      </c>
      <c r="M973" s="95">
        <v>100000</v>
      </c>
      <c r="N973" s="50" t="s">
        <v>3181</v>
      </c>
      <c r="O973" s="57">
        <v>200000</v>
      </c>
      <c r="P973" s="50" t="s">
        <v>3182</v>
      </c>
      <c r="Q973" s="57">
        <v>300000</v>
      </c>
      <c r="R973" s="50" t="s">
        <v>3183</v>
      </c>
      <c r="S973" s="57">
        <v>400000</v>
      </c>
      <c r="T973" s="50" t="s">
        <v>828</v>
      </c>
    </row>
    <row r="974" spans="1:14" ht="12.75">
      <c r="A974" s="50" t="s">
        <v>3088</v>
      </c>
      <c r="B974" s="3" t="s">
        <v>1469</v>
      </c>
      <c r="C974" s="50" t="str">
        <f t="shared" si="90"/>
        <v>free agent</v>
      </c>
      <c r="G974" s="50" t="str">
        <f t="shared" si="89"/>
        <v>Meadows, Brian (free agent)</v>
      </c>
      <c r="H974" s="95">
        <f t="shared" si="91"/>
      </c>
      <c r="I974" s="95">
        <f t="shared" si="92"/>
      </c>
      <c r="J974" s="95">
        <f t="shared" si="93"/>
      </c>
      <c r="K974" s="95">
        <f t="shared" si="94"/>
      </c>
      <c r="L974" s="50" t="s">
        <v>2310</v>
      </c>
      <c r="M974" s="95">
        <v>1000000</v>
      </c>
      <c r="N974" s="50" t="s">
        <v>1509</v>
      </c>
    </row>
    <row r="975" spans="1:14" ht="12.75">
      <c r="A975" s="50" t="s">
        <v>2567</v>
      </c>
      <c r="B975" s="3" t="s">
        <v>1469</v>
      </c>
      <c r="C975" s="50" t="str">
        <f t="shared" si="90"/>
        <v>free agent</v>
      </c>
      <c r="G975" s="50" t="str">
        <f t="shared" si="89"/>
        <v>Mears, Chris (free agent)</v>
      </c>
      <c r="H975" s="95">
        <f t="shared" si="91"/>
      </c>
      <c r="I975" s="95">
        <f t="shared" si="92"/>
      </c>
      <c r="J975" s="95">
        <f t="shared" si="93"/>
      </c>
      <c r="K975" s="95">
        <f t="shared" si="94"/>
      </c>
      <c r="L975" s="50" t="s">
        <v>1509</v>
      </c>
      <c r="N975" s="50" t="s">
        <v>1509</v>
      </c>
    </row>
    <row r="976" spans="1:14" ht="12.75">
      <c r="A976" s="50" t="s">
        <v>257</v>
      </c>
      <c r="B976" s="3" t="s">
        <v>1469</v>
      </c>
      <c r="C976" s="50" t="str">
        <f t="shared" si="90"/>
        <v>ARB-Y7</v>
      </c>
      <c r="D976" s="50" t="str">
        <f>Cobb!$P$2</f>
        <v>Baltimore</v>
      </c>
      <c r="E976" s="97">
        <v>37653</v>
      </c>
      <c r="F976" s="97" t="s">
        <v>928</v>
      </c>
      <c r="G976" s="50" t="str">
        <f t="shared" si="89"/>
        <v>Meche, Gil (ARB-Y7)</v>
      </c>
      <c r="H976" s="95">
        <f t="shared" si="91"/>
      </c>
      <c r="I976" s="95">
        <f t="shared" si="92"/>
      </c>
      <c r="J976" s="95">
        <f t="shared" si="93"/>
      </c>
      <c r="K976" s="95">
        <f t="shared" si="94"/>
      </c>
      <c r="L976" s="50" t="s">
        <v>2821</v>
      </c>
      <c r="M976" s="57">
        <v>1125000</v>
      </c>
      <c r="N976" s="50" t="s">
        <v>2820</v>
      </c>
    </row>
    <row r="977" spans="1:14" ht="12.75">
      <c r="A977" s="50" t="s">
        <v>2707</v>
      </c>
      <c r="B977" s="3" t="s">
        <v>1469</v>
      </c>
      <c r="C977" s="50" t="str">
        <f t="shared" si="90"/>
        <v>free agent</v>
      </c>
      <c r="G977" s="50" t="str">
        <f t="shared" si="89"/>
        <v>Mecir, Jim (free agent)</v>
      </c>
      <c r="H977" s="95">
        <f t="shared" si="91"/>
      </c>
      <c r="I977" s="95">
        <f t="shared" si="92"/>
      </c>
      <c r="J977" s="95">
        <f t="shared" si="93"/>
      </c>
      <c r="K977" s="95">
        <f t="shared" si="94"/>
      </c>
      <c r="L977" s="50" t="s">
        <v>65</v>
      </c>
      <c r="M977" s="95">
        <v>500000</v>
      </c>
      <c r="N977" s="50" t="s">
        <v>1509</v>
      </c>
    </row>
    <row r="978" spans="1:18" ht="12.75">
      <c r="A978" s="106" t="s">
        <v>2173</v>
      </c>
      <c r="B978" s="3" t="s">
        <v>135</v>
      </c>
      <c r="C978" s="50" t="str">
        <f t="shared" si="90"/>
        <v>Y2</v>
      </c>
      <c r="D978" s="50" t="str">
        <f>Ruth!$F$2</f>
        <v>Gotham City</v>
      </c>
      <c r="E978" s="105">
        <v>38018</v>
      </c>
      <c r="F978" s="105" t="s">
        <v>2295</v>
      </c>
      <c r="G978" s="50" t="str">
        <f t="shared" si="89"/>
        <v>Melhuse, Adam (Y2)</v>
      </c>
      <c r="H978" s="95">
        <f t="shared" si="91"/>
        <v>300000</v>
      </c>
      <c r="I978" s="95">
        <f t="shared" si="92"/>
        <v>400000</v>
      </c>
      <c r="J978" s="95">
        <f t="shared" si="93"/>
      </c>
      <c r="K978" s="95">
        <f t="shared" si="94"/>
      </c>
      <c r="L978" s="50" t="s">
        <v>3181</v>
      </c>
      <c r="M978" s="57">
        <v>200000</v>
      </c>
      <c r="N978" s="50" t="s">
        <v>3182</v>
      </c>
      <c r="O978" s="57">
        <v>300000</v>
      </c>
      <c r="P978" s="50" t="s">
        <v>3183</v>
      </c>
      <c r="Q978" s="57">
        <v>400000</v>
      </c>
      <c r="R978" s="50" t="s">
        <v>828</v>
      </c>
    </row>
    <row r="979" spans="1:14" ht="12.75">
      <c r="A979" s="50" t="s">
        <v>206</v>
      </c>
      <c r="B979" s="3" t="s">
        <v>135</v>
      </c>
      <c r="C979" s="50" t="str">
        <f t="shared" si="90"/>
        <v>free agent</v>
      </c>
      <c r="G979" s="50" t="str">
        <f aca="true" t="shared" si="95" ref="G979:G1041">CONCATENATE(A979," (",C979,")")</f>
        <v>Meluskey, Mitch (free agent)</v>
      </c>
      <c r="H979" s="95">
        <f t="shared" si="91"/>
      </c>
      <c r="I979" s="95">
        <f t="shared" si="92"/>
      </c>
      <c r="J979" s="95">
        <f t="shared" si="93"/>
      </c>
      <c r="K979" s="95">
        <f t="shared" si="94"/>
      </c>
      <c r="L979" s="50" t="s">
        <v>1509</v>
      </c>
      <c r="N979" s="50" t="s">
        <v>1509</v>
      </c>
    </row>
    <row r="980" spans="1:14" ht="12.75">
      <c r="A980" s="50" t="s">
        <v>2729</v>
      </c>
      <c r="B980" s="3" t="s">
        <v>135</v>
      </c>
      <c r="C980" s="50" t="str">
        <f t="shared" si="90"/>
        <v>ARB-Y4</v>
      </c>
      <c r="D980" s="50" t="str">
        <f>Mays!$Z$2</f>
        <v>West Oakland</v>
      </c>
      <c r="E980" s="97">
        <v>37653</v>
      </c>
      <c r="F980" s="97" t="s">
        <v>928</v>
      </c>
      <c r="G980" s="50" t="str">
        <f t="shared" si="95"/>
        <v>Mench, Kevin (ARB-Y4)</v>
      </c>
      <c r="H980" s="95">
        <f t="shared" si="91"/>
      </c>
      <c r="I980" s="95">
        <f t="shared" si="92"/>
      </c>
      <c r="J980" s="95">
        <f t="shared" si="93"/>
      </c>
      <c r="K980" s="95">
        <f t="shared" si="94"/>
      </c>
      <c r="L980" s="50" t="s">
        <v>3183</v>
      </c>
      <c r="M980" s="57">
        <v>400000</v>
      </c>
      <c r="N980" s="50" t="s">
        <v>828</v>
      </c>
    </row>
    <row r="981" spans="1:14" ht="12.75">
      <c r="A981" s="50" t="s">
        <v>999</v>
      </c>
      <c r="B981" s="3" t="s">
        <v>1469</v>
      </c>
      <c r="C981" s="50" t="str">
        <f t="shared" si="90"/>
        <v>free agent</v>
      </c>
      <c r="G981" s="50" t="str">
        <f t="shared" si="95"/>
        <v>Mendoza, Ramiro (free agent)</v>
      </c>
      <c r="H981" s="95">
        <f t="shared" si="91"/>
      </c>
      <c r="I981" s="95">
        <f t="shared" si="92"/>
      </c>
      <c r="J981" s="95">
        <f t="shared" si="93"/>
      </c>
      <c r="K981" s="95">
        <f t="shared" si="94"/>
      </c>
      <c r="L981" s="50" t="s">
        <v>1384</v>
      </c>
      <c r="M981" s="95">
        <v>1900000</v>
      </c>
      <c r="N981" s="50" t="s">
        <v>1509</v>
      </c>
    </row>
    <row r="982" spans="1:16" ht="12.75">
      <c r="A982" s="50" t="s">
        <v>207</v>
      </c>
      <c r="B982" s="3" t="s">
        <v>135</v>
      </c>
      <c r="C982" s="50" t="str">
        <f t="shared" si="90"/>
        <v>2,F2-1.85M</v>
      </c>
      <c r="D982" s="50" t="str">
        <f>Mays!$A$2</f>
        <v>Aspen</v>
      </c>
      <c r="E982" s="97">
        <v>38323</v>
      </c>
      <c r="F982" s="97" t="s">
        <v>948</v>
      </c>
      <c r="G982" s="50" t="str">
        <f t="shared" si="95"/>
        <v>Menechino, Frank (2,F2-1.85M)</v>
      </c>
      <c r="H982" s="95">
        <f t="shared" si="91"/>
        <v>925000</v>
      </c>
      <c r="I982" s="95">
        <f t="shared" si="92"/>
      </c>
      <c r="J982" s="95">
        <f t="shared" si="93"/>
      </c>
      <c r="K982" s="95">
        <f t="shared" si="94"/>
      </c>
      <c r="L982" s="50" t="s">
        <v>1667</v>
      </c>
      <c r="M982" s="57">
        <v>925000</v>
      </c>
      <c r="N982" s="50" t="s">
        <v>1668</v>
      </c>
      <c r="O982" s="57">
        <v>925000</v>
      </c>
      <c r="P982" s="50" t="s">
        <v>1509</v>
      </c>
    </row>
    <row r="983" spans="1:14" ht="12.75">
      <c r="A983" s="50" t="s">
        <v>1988</v>
      </c>
      <c r="B983" s="3" t="s">
        <v>1469</v>
      </c>
      <c r="C983" s="50" t="str">
        <f t="shared" si="90"/>
        <v>free agent</v>
      </c>
      <c r="G983" s="50" t="str">
        <f t="shared" si="95"/>
        <v>Mercado, Hector (free agent)</v>
      </c>
      <c r="H983" s="95">
        <f t="shared" si="91"/>
      </c>
      <c r="I983" s="95">
        <f t="shared" si="92"/>
      </c>
      <c r="J983" s="95">
        <f t="shared" si="93"/>
      </c>
      <c r="K983" s="95">
        <f t="shared" si="94"/>
      </c>
      <c r="L983" s="50" t="s">
        <v>1509</v>
      </c>
      <c r="N983" s="50" t="s">
        <v>1509</v>
      </c>
    </row>
    <row r="984" spans="1:14" ht="12.75">
      <c r="A984" s="50" t="s">
        <v>185</v>
      </c>
      <c r="B984" s="3" t="s">
        <v>135</v>
      </c>
      <c r="C984" s="50" t="str">
        <f t="shared" si="90"/>
        <v>free agent</v>
      </c>
      <c r="G984" s="50" t="str">
        <f t="shared" si="95"/>
        <v>Merced, Orlando (free agent)</v>
      </c>
      <c r="H984" s="95">
        <f t="shared" si="91"/>
      </c>
      <c r="I984" s="95">
        <f t="shared" si="92"/>
      </c>
      <c r="J984" s="95">
        <f t="shared" si="93"/>
      </c>
      <c r="K984" s="95">
        <f t="shared" si="94"/>
      </c>
      <c r="L984" s="50" t="s">
        <v>1509</v>
      </c>
      <c r="N984" s="50" t="s">
        <v>1509</v>
      </c>
    </row>
    <row r="985" spans="1:14" ht="12.75">
      <c r="A985" s="50" t="s">
        <v>2568</v>
      </c>
      <c r="B985" s="3" t="s">
        <v>1469</v>
      </c>
      <c r="C985" s="50" t="str">
        <f t="shared" si="90"/>
        <v>free agent</v>
      </c>
      <c r="G985" s="50" t="str">
        <f t="shared" si="95"/>
        <v>Mercedes, Jose (free agent)</v>
      </c>
      <c r="H985" s="95">
        <f t="shared" si="91"/>
      </c>
      <c r="I985" s="95">
        <f t="shared" si="92"/>
      </c>
      <c r="J985" s="95">
        <f t="shared" si="93"/>
      </c>
      <c r="K985" s="95">
        <f t="shared" si="94"/>
      </c>
      <c r="L985" s="50" t="s">
        <v>1509</v>
      </c>
      <c r="N985" s="50" t="s">
        <v>1509</v>
      </c>
    </row>
    <row r="986" spans="1:14" ht="12.75">
      <c r="A986" s="50" t="s">
        <v>2441</v>
      </c>
      <c r="B986" s="3" t="s">
        <v>1469</v>
      </c>
      <c r="C986" s="50" t="str">
        <f t="shared" si="90"/>
        <v>free agent</v>
      </c>
      <c r="G986" s="50" t="str">
        <f t="shared" si="95"/>
        <v>Mercker, Kent (free agent)</v>
      </c>
      <c r="H986" s="95">
        <f t="shared" si="91"/>
      </c>
      <c r="I986" s="95">
        <f t="shared" si="92"/>
      </c>
      <c r="J986" s="95">
        <f t="shared" si="93"/>
      </c>
      <c r="K986" s="95">
        <f t="shared" si="94"/>
      </c>
      <c r="L986" s="50" t="s">
        <v>1760</v>
      </c>
      <c r="M986" s="57">
        <v>1105000</v>
      </c>
      <c r="N986" s="50" t="s">
        <v>1509</v>
      </c>
    </row>
    <row r="987" spans="1:16" ht="12.75">
      <c r="A987" s="50" t="s">
        <v>1177</v>
      </c>
      <c r="B987" s="3" t="s">
        <v>135</v>
      </c>
      <c r="C987" s="50" t="str">
        <f t="shared" si="90"/>
        <v>2,F2-1.36M</v>
      </c>
      <c r="D987" s="50" t="str">
        <f>Mays!$U$2</f>
        <v>Torrington</v>
      </c>
      <c r="E987" s="97">
        <v>38323</v>
      </c>
      <c r="F987" s="97" t="s">
        <v>948</v>
      </c>
      <c r="G987" s="50" t="str">
        <f t="shared" si="95"/>
        <v>Merloni, Lou (2,F2-1.36M)</v>
      </c>
      <c r="H987" s="95">
        <f t="shared" si="91"/>
        <v>680000</v>
      </c>
      <c r="I987" s="95">
        <f t="shared" si="92"/>
      </c>
      <c r="J987" s="95">
        <f t="shared" si="93"/>
      </c>
      <c r="K987" s="95">
        <f t="shared" si="94"/>
      </c>
      <c r="L987" s="50" t="s">
        <v>1669</v>
      </c>
      <c r="M987" s="57">
        <v>680000</v>
      </c>
      <c r="N987" s="50" t="s">
        <v>1670</v>
      </c>
      <c r="O987" s="57">
        <v>680000</v>
      </c>
      <c r="P987" s="50" t="s">
        <v>1509</v>
      </c>
    </row>
    <row r="988" spans="1:16" ht="12.75">
      <c r="A988" s="50" t="s">
        <v>1951</v>
      </c>
      <c r="B988" s="3" t="s">
        <v>1469</v>
      </c>
      <c r="C988" s="50" t="str">
        <f t="shared" si="90"/>
        <v>2,F2-2M</v>
      </c>
      <c r="D988" s="50" t="str">
        <f>Aaron!$F$2</f>
        <v>Buckeye</v>
      </c>
      <c r="E988" s="97">
        <v>38323</v>
      </c>
      <c r="F988" s="97" t="s">
        <v>948</v>
      </c>
      <c r="G988" s="50" t="str">
        <f t="shared" si="95"/>
        <v>Mesa, Jose (2,F2-2M)</v>
      </c>
      <c r="H988" s="95">
        <f t="shared" si="91"/>
        <v>1000000</v>
      </c>
      <c r="I988" s="95">
        <f t="shared" si="92"/>
      </c>
      <c r="J988" s="95">
        <f t="shared" si="93"/>
      </c>
      <c r="K988" s="95">
        <f t="shared" si="94"/>
      </c>
      <c r="L988" s="50" t="s">
        <v>3100</v>
      </c>
      <c r="M988" s="57">
        <v>1000000</v>
      </c>
      <c r="N988" s="50" t="s">
        <v>3101</v>
      </c>
      <c r="O988" s="57">
        <v>1000000</v>
      </c>
      <c r="P988" s="50" t="s">
        <v>1509</v>
      </c>
    </row>
    <row r="989" spans="1:15" ht="12.75">
      <c r="A989" s="106" t="s">
        <v>1780</v>
      </c>
      <c r="B989" s="3" t="s">
        <v>1469</v>
      </c>
      <c r="C989" s="50" t="str">
        <f t="shared" si="90"/>
        <v>MM</v>
      </c>
      <c r="D989" s="50" t="str">
        <f>Aaron!$K$2</f>
        <v>Taggart</v>
      </c>
      <c r="E989" s="105">
        <v>38018</v>
      </c>
      <c r="F989" s="105" t="s">
        <v>2295</v>
      </c>
      <c r="G989" s="50" t="str">
        <f t="shared" si="95"/>
        <v>Meyer, Dan (MM)</v>
      </c>
      <c r="H989" s="95">
        <f t="shared" si="91"/>
        <v>100000</v>
      </c>
      <c r="I989" s="95">
        <f t="shared" si="92"/>
      </c>
      <c r="J989" s="95">
        <f t="shared" si="93"/>
      </c>
      <c r="K989" s="95">
        <f t="shared" si="94"/>
      </c>
      <c r="L989" s="50" t="s">
        <v>3180</v>
      </c>
      <c r="M989" s="95">
        <v>100000</v>
      </c>
      <c r="N989" s="50" t="s">
        <v>3180</v>
      </c>
      <c r="O989" s="95">
        <v>100000</v>
      </c>
    </row>
    <row r="990" spans="1:16" ht="12.75">
      <c r="A990" s="50" t="s">
        <v>102</v>
      </c>
      <c r="B990" s="3" t="s">
        <v>1469</v>
      </c>
      <c r="C990" s="50" t="str">
        <f t="shared" si="90"/>
        <v>1,F2-3M</v>
      </c>
      <c r="D990" s="50" t="str">
        <f>Cobb!$K$2</f>
        <v>Rivendell</v>
      </c>
      <c r="E990" s="97">
        <v>38323</v>
      </c>
      <c r="F990" s="97" t="s">
        <v>948</v>
      </c>
      <c r="G990" s="50" t="str">
        <f t="shared" si="95"/>
        <v>Miceli, Dan (1,F2-3M)</v>
      </c>
      <c r="H990" s="95">
        <f t="shared" si="91"/>
        <v>1500000</v>
      </c>
      <c r="I990" s="95">
        <f t="shared" si="92"/>
      </c>
      <c r="J990" s="95">
        <f t="shared" si="93"/>
      </c>
      <c r="K990" s="95">
        <f t="shared" si="94"/>
      </c>
      <c r="L990" s="50" t="s">
        <v>2710</v>
      </c>
      <c r="M990" s="57">
        <v>1500000</v>
      </c>
      <c r="N990" s="50" t="s">
        <v>2710</v>
      </c>
      <c r="O990" s="57">
        <v>1500000</v>
      </c>
      <c r="P990" s="50" t="s">
        <v>1509</v>
      </c>
    </row>
    <row r="991" spans="1:14" ht="12.75">
      <c r="A991" s="50" t="s">
        <v>2730</v>
      </c>
      <c r="B991" s="3" t="s">
        <v>135</v>
      </c>
      <c r="C991" s="50" t="str">
        <f t="shared" si="90"/>
        <v>ARB-Y4</v>
      </c>
      <c r="D991" s="50" t="str">
        <f>Aaron!$P$2</f>
        <v>Virginia</v>
      </c>
      <c r="E991" s="97">
        <v>37653</v>
      </c>
      <c r="F991" s="97" t="s">
        <v>928</v>
      </c>
      <c r="G991" s="50" t="str">
        <f t="shared" si="95"/>
        <v>Michaels, Jason (ARB-Y4)</v>
      </c>
      <c r="H991" s="95">
        <f t="shared" si="91"/>
      </c>
      <c r="I991" s="95">
        <f t="shared" si="92"/>
      </c>
      <c r="J991" s="95">
        <f t="shared" si="93"/>
      </c>
      <c r="K991" s="95">
        <f t="shared" si="94"/>
      </c>
      <c r="L991" s="50" t="s">
        <v>3183</v>
      </c>
      <c r="M991" s="57">
        <v>400000</v>
      </c>
      <c r="N991" s="50" t="s">
        <v>828</v>
      </c>
    </row>
    <row r="992" spans="1:14" ht="12.75">
      <c r="A992" s="50" t="s">
        <v>1989</v>
      </c>
      <c r="B992" s="3" t="s">
        <v>1469</v>
      </c>
      <c r="C992" s="50" t="str">
        <f t="shared" si="90"/>
        <v>free agent</v>
      </c>
      <c r="G992" s="50" t="str">
        <f t="shared" si="95"/>
        <v>Michalak, Chris (free agent)</v>
      </c>
      <c r="H992" s="95">
        <f t="shared" si="91"/>
      </c>
      <c r="I992" s="95">
        <f t="shared" si="92"/>
      </c>
      <c r="J992" s="95">
        <f t="shared" si="93"/>
      </c>
      <c r="K992" s="95">
        <f t="shared" si="94"/>
      </c>
      <c r="L992" s="50" t="s">
        <v>1509</v>
      </c>
      <c r="N992" s="50" t="s">
        <v>1509</v>
      </c>
    </row>
    <row r="993" spans="1:14" ht="12.75">
      <c r="A993" s="50" t="s">
        <v>1550</v>
      </c>
      <c r="B993" s="3" t="s">
        <v>1469</v>
      </c>
      <c r="C993" s="50" t="str">
        <f t="shared" si="90"/>
        <v>free agent</v>
      </c>
      <c r="G993" s="50" t="str">
        <f t="shared" si="95"/>
        <v>Middlebrook, Jason (free agent)</v>
      </c>
      <c r="H993" s="95">
        <f t="shared" si="91"/>
      </c>
      <c r="I993" s="95">
        <f t="shared" si="92"/>
      </c>
      <c r="J993" s="95">
        <f t="shared" si="93"/>
      </c>
      <c r="K993" s="95">
        <f t="shared" si="94"/>
      </c>
      <c r="L993" s="50" t="s">
        <v>1509</v>
      </c>
      <c r="N993" s="50" t="s">
        <v>1509</v>
      </c>
    </row>
    <row r="994" spans="1:18" ht="12.75">
      <c r="A994" s="50" t="s">
        <v>1598</v>
      </c>
      <c r="B994" s="3" t="s">
        <v>135</v>
      </c>
      <c r="C994" s="50" t="str">
        <f t="shared" si="90"/>
        <v>2,F3-2.1M</v>
      </c>
      <c r="D994" s="50" t="str">
        <f>Ruth!$K$2</f>
        <v>Portland</v>
      </c>
      <c r="E994" s="97">
        <v>38323</v>
      </c>
      <c r="F994" s="97" t="s">
        <v>948</v>
      </c>
      <c r="G994" s="50" t="str">
        <f t="shared" si="95"/>
        <v>Mientkiewicz, Doug (2,F3-2.1M)</v>
      </c>
      <c r="H994" s="95">
        <f t="shared" si="91"/>
        <v>700000</v>
      </c>
      <c r="I994" s="95">
        <f t="shared" si="92"/>
        <v>700000</v>
      </c>
      <c r="J994" s="95">
        <f t="shared" si="93"/>
      </c>
      <c r="K994" s="95">
        <f t="shared" si="94"/>
      </c>
      <c r="L994" s="50" t="s">
        <v>2243</v>
      </c>
      <c r="M994" s="57">
        <v>700000</v>
      </c>
      <c r="N994" s="50" t="s">
        <v>2244</v>
      </c>
      <c r="O994" s="57">
        <v>700000</v>
      </c>
      <c r="P994" s="50" t="s">
        <v>2245</v>
      </c>
      <c r="Q994" s="57">
        <v>700000</v>
      </c>
      <c r="R994" s="50" t="s">
        <v>1509</v>
      </c>
    </row>
    <row r="995" spans="1:18" ht="12.75">
      <c r="A995" s="106" t="s">
        <v>858</v>
      </c>
      <c r="B995" s="3" t="s">
        <v>135</v>
      </c>
      <c r="C995" s="50" t="str">
        <f t="shared" si="90"/>
        <v>Y2</v>
      </c>
      <c r="D995" s="50" t="str">
        <f>Cobb!$F$2</f>
        <v>Greenville</v>
      </c>
      <c r="E995" s="97">
        <v>38169</v>
      </c>
      <c r="F995" s="97" t="s">
        <v>2830</v>
      </c>
      <c r="G995" s="50" t="str">
        <f t="shared" si="95"/>
        <v>Miles, Aaron (Y2)</v>
      </c>
      <c r="H995" s="95">
        <f t="shared" si="91"/>
        <v>300000</v>
      </c>
      <c r="I995" s="95">
        <f t="shared" si="92"/>
        <v>400000</v>
      </c>
      <c r="J995" s="95">
        <f t="shared" si="93"/>
      </c>
      <c r="K995" s="95">
        <f t="shared" si="94"/>
      </c>
      <c r="L995" s="50" t="s">
        <v>3181</v>
      </c>
      <c r="M995" s="57">
        <v>200000</v>
      </c>
      <c r="N995" s="50" t="s">
        <v>3182</v>
      </c>
      <c r="O995" s="57">
        <v>300000</v>
      </c>
      <c r="P995" s="50" t="s">
        <v>3183</v>
      </c>
      <c r="Q995" s="57">
        <v>400000</v>
      </c>
      <c r="R995" s="50" t="s">
        <v>828</v>
      </c>
    </row>
    <row r="996" spans="1:14" ht="12.75">
      <c r="A996" s="50" t="s">
        <v>1599</v>
      </c>
      <c r="B996" s="3" t="s">
        <v>135</v>
      </c>
      <c r="C996" s="50" t="str">
        <f t="shared" si="90"/>
        <v>ARB-Y7</v>
      </c>
      <c r="D996" s="50" t="str">
        <f>Ruth!$U$2</f>
        <v>Exeter</v>
      </c>
      <c r="E996" s="97">
        <v>37653</v>
      </c>
      <c r="F996" s="97" t="s">
        <v>928</v>
      </c>
      <c r="G996" s="50" t="str">
        <f t="shared" si="95"/>
        <v>Millar, Kevin (ARB-Y7)</v>
      </c>
      <c r="H996" s="95">
        <f t="shared" si="91"/>
      </c>
      <c r="I996" s="95">
        <f t="shared" si="92"/>
      </c>
      <c r="J996" s="95">
        <f t="shared" si="93"/>
      </c>
      <c r="K996" s="95">
        <f t="shared" si="94"/>
      </c>
      <c r="L996" s="50" t="s">
        <v>2821</v>
      </c>
      <c r="M996" s="57">
        <v>2500000</v>
      </c>
      <c r="N996" s="50" t="s">
        <v>2820</v>
      </c>
    </row>
    <row r="997" spans="1:14" ht="12.75">
      <c r="A997" s="50" t="s">
        <v>2845</v>
      </c>
      <c r="B997" s="3" t="s">
        <v>1471</v>
      </c>
      <c r="C997" s="50" t="str">
        <f t="shared" si="90"/>
        <v>min</v>
      </c>
      <c r="D997" s="50" t="str">
        <f>Mays!$P$2</f>
        <v>Northwoods</v>
      </c>
      <c r="E997" s="97">
        <v>37653</v>
      </c>
      <c r="F997" s="97" t="s">
        <v>928</v>
      </c>
      <c r="G997" s="50" t="str">
        <f t="shared" si="95"/>
        <v>Milledge, Lastings (min)</v>
      </c>
      <c r="H997" s="95">
        <f t="shared" si="91"/>
      </c>
      <c r="I997" s="95">
        <f t="shared" si="92"/>
      </c>
      <c r="J997" s="95">
        <f t="shared" si="93"/>
      </c>
      <c r="K997" s="95">
        <f t="shared" si="94"/>
      </c>
      <c r="L997" s="50" t="s">
        <v>3060</v>
      </c>
      <c r="N997" s="50" t="s">
        <v>3060</v>
      </c>
    </row>
    <row r="998" spans="1:14" ht="12.75">
      <c r="A998" s="50" t="s">
        <v>3130</v>
      </c>
      <c r="B998" s="3" t="s">
        <v>1471</v>
      </c>
      <c r="C998" s="50" t="str">
        <f t="shared" si="90"/>
        <v>min</v>
      </c>
      <c r="D998" s="50" t="str">
        <f>Aaron!$K$2</f>
        <v>Taggart</v>
      </c>
      <c r="E998" s="97">
        <v>38384</v>
      </c>
      <c r="F998" s="97" t="s">
        <v>2671</v>
      </c>
      <c r="G998" s="50" t="str">
        <f t="shared" si="95"/>
        <v>Miller, Adam (min)</v>
      </c>
      <c r="H998" s="95">
        <f t="shared" si="91"/>
      </c>
      <c r="I998" s="95">
        <f t="shared" si="92"/>
      </c>
      <c r="J998" s="95">
        <f t="shared" si="93"/>
      </c>
      <c r="K998" s="95">
        <f t="shared" si="94"/>
      </c>
      <c r="L998" s="50" t="s">
        <v>3060</v>
      </c>
      <c r="N998" s="50" t="s">
        <v>3060</v>
      </c>
    </row>
    <row r="999" spans="1:14" ht="12.75">
      <c r="A999" s="50" t="s">
        <v>2731</v>
      </c>
      <c r="B999" s="3" t="s">
        <v>135</v>
      </c>
      <c r="C999" s="50" t="str">
        <f t="shared" si="90"/>
        <v>free agent</v>
      </c>
      <c r="G999" s="50" t="str">
        <f t="shared" si="95"/>
        <v>Miller, Corky (free agent)</v>
      </c>
      <c r="H999" s="95">
        <f t="shared" si="91"/>
      </c>
      <c r="I999" s="95">
        <f t="shared" si="92"/>
      </c>
      <c r="J999" s="95">
        <f t="shared" si="93"/>
      </c>
      <c r="K999" s="95">
        <f t="shared" si="94"/>
      </c>
      <c r="L999" s="50" t="s">
        <v>1509</v>
      </c>
      <c r="N999" s="50" t="s">
        <v>1509</v>
      </c>
    </row>
    <row r="1000" spans="1:18" ht="12.75">
      <c r="A1000" s="50" t="s">
        <v>1495</v>
      </c>
      <c r="B1000" s="3" t="s">
        <v>135</v>
      </c>
      <c r="C1000" s="50" t="str">
        <f t="shared" si="90"/>
        <v>2,F3-6.2M</v>
      </c>
      <c r="D1000" s="50" t="str">
        <f>Ruth!$F$2</f>
        <v>Gotham City</v>
      </c>
      <c r="E1000" s="97">
        <v>38323</v>
      </c>
      <c r="F1000" s="97" t="s">
        <v>948</v>
      </c>
      <c r="G1000" s="50" t="str">
        <f t="shared" si="95"/>
        <v>Miller, Damian (2,F3-6.2M)</v>
      </c>
      <c r="H1000" s="95">
        <f t="shared" si="91"/>
        <v>2066667</v>
      </c>
      <c r="I1000" s="95">
        <f t="shared" si="92"/>
        <v>2066666</v>
      </c>
      <c r="J1000" s="95">
        <f t="shared" si="93"/>
      </c>
      <c r="K1000" s="95">
        <f t="shared" si="94"/>
      </c>
      <c r="L1000" s="50" t="s">
        <v>1671</v>
      </c>
      <c r="M1000" s="57">
        <v>2066667</v>
      </c>
      <c r="N1000" s="50" t="s">
        <v>1673</v>
      </c>
      <c r="O1000" s="57">
        <v>2066667</v>
      </c>
      <c r="P1000" s="50" t="s">
        <v>1672</v>
      </c>
      <c r="Q1000" s="57">
        <v>2066666</v>
      </c>
      <c r="R1000" s="50" t="s">
        <v>1509</v>
      </c>
    </row>
    <row r="1001" spans="1:14" ht="12.75">
      <c r="A1001" s="106" t="s">
        <v>804</v>
      </c>
      <c r="B1001" s="3" t="s">
        <v>1471</v>
      </c>
      <c r="C1001" s="50" t="str">
        <f t="shared" si="90"/>
        <v>min</v>
      </c>
      <c r="D1001" s="50" t="str">
        <f>Mays!$U$2</f>
        <v>Torrington</v>
      </c>
      <c r="E1001" s="105">
        <v>38018</v>
      </c>
      <c r="F1001" s="105" t="s">
        <v>2295</v>
      </c>
      <c r="G1001" s="50" t="str">
        <f t="shared" si="95"/>
        <v>Miller, Greg (min)</v>
      </c>
      <c r="H1001" s="95">
        <f t="shared" si="91"/>
      </c>
      <c r="I1001" s="95">
        <f t="shared" si="92"/>
      </c>
      <c r="J1001" s="95">
        <f t="shared" si="93"/>
      </c>
      <c r="K1001" s="95">
        <f t="shared" si="94"/>
      </c>
      <c r="L1001" s="50" t="s">
        <v>3060</v>
      </c>
      <c r="N1001" s="50" t="s">
        <v>3060</v>
      </c>
    </row>
    <row r="1002" spans="1:14" ht="12.75">
      <c r="A1002" s="50" t="s">
        <v>1551</v>
      </c>
      <c r="B1002" s="3" t="s">
        <v>1469</v>
      </c>
      <c r="C1002" s="50" t="str">
        <f t="shared" si="90"/>
        <v>free agent</v>
      </c>
      <c r="G1002" s="50" t="str">
        <f t="shared" si="95"/>
        <v>Miller, Justin (free agent)</v>
      </c>
      <c r="H1002" s="95">
        <f t="shared" si="91"/>
      </c>
      <c r="I1002" s="95">
        <f t="shared" si="92"/>
      </c>
      <c r="J1002" s="95">
        <f t="shared" si="93"/>
      </c>
      <c r="K1002" s="95">
        <f t="shared" si="94"/>
      </c>
      <c r="L1002" s="50" t="s">
        <v>1509</v>
      </c>
      <c r="N1002" s="50" t="s">
        <v>1509</v>
      </c>
    </row>
    <row r="1003" spans="1:18" ht="12.75">
      <c r="A1003" s="50" t="s">
        <v>2665</v>
      </c>
      <c r="B1003" s="3" t="s">
        <v>1469</v>
      </c>
      <c r="C1003" s="50" t="str">
        <f t="shared" si="90"/>
        <v>Y2</v>
      </c>
      <c r="D1003" s="50" t="str">
        <f>Aaron!$Z$2</f>
        <v>Port Richey</v>
      </c>
      <c r="E1003" s="97">
        <v>38384</v>
      </c>
      <c r="F1003" s="97" t="s">
        <v>2671</v>
      </c>
      <c r="G1003" s="50" t="str">
        <f t="shared" si="95"/>
        <v>Miller, Matt (Y2)</v>
      </c>
      <c r="H1003" s="95">
        <f t="shared" si="91"/>
        <v>300000</v>
      </c>
      <c r="I1003" s="95">
        <f t="shared" si="92"/>
        <v>400000</v>
      </c>
      <c r="J1003" s="95">
        <f t="shared" si="93"/>
      </c>
      <c r="K1003" s="95">
        <f t="shared" si="94"/>
      </c>
      <c r="L1003" s="50" t="s">
        <v>3181</v>
      </c>
      <c r="M1003" s="57">
        <v>200000</v>
      </c>
      <c r="N1003" s="50" t="s">
        <v>3182</v>
      </c>
      <c r="O1003" s="57">
        <v>300000</v>
      </c>
      <c r="P1003" s="50" t="s">
        <v>3183</v>
      </c>
      <c r="Q1003" s="57">
        <v>400000</v>
      </c>
      <c r="R1003" s="50" t="s">
        <v>828</v>
      </c>
    </row>
    <row r="1004" spans="1:14" ht="12.75">
      <c r="A1004" s="50" t="s">
        <v>1326</v>
      </c>
      <c r="B1004" s="3" t="s">
        <v>1469</v>
      </c>
      <c r="C1004" s="50" t="str">
        <f t="shared" si="90"/>
        <v>free agent</v>
      </c>
      <c r="G1004" s="50" t="str">
        <f t="shared" si="95"/>
        <v>Miller, Travis (free agent)</v>
      </c>
      <c r="H1004" s="95">
        <f t="shared" si="91"/>
      </c>
      <c r="I1004" s="95">
        <f t="shared" si="92"/>
      </c>
      <c r="J1004" s="95">
        <f t="shared" si="93"/>
      </c>
      <c r="K1004" s="95">
        <f t="shared" si="94"/>
      </c>
      <c r="L1004" s="50" t="s">
        <v>1509</v>
      </c>
      <c r="N1004" s="50" t="s">
        <v>1509</v>
      </c>
    </row>
    <row r="1005" spans="1:14" ht="12.75">
      <c r="A1005" s="50" t="s">
        <v>2569</v>
      </c>
      <c r="B1005" s="3" t="s">
        <v>1469</v>
      </c>
      <c r="C1005" s="50" t="str">
        <f t="shared" si="90"/>
        <v>free agent</v>
      </c>
      <c r="G1005" s="50" t="str">
        <f t="shared" si="95"/>
        <v>Miller, Trever (free agent)</v>
      </c>
      <c r="H1005" s="95">
        <f t="shared" si="91"/>
      </c>
      <c r="I1005" s="95">
        <f t="shared" si="92"/>
      </c>
      <c r="J1005" s="95">
        <f t="shared" si="93"/>
      </c>
      <c r="K1005" s="95">
        <f t="shared" si="94"/>
      </c>
      <c r="L1005" s="50" t="s">
        <v>264</v>
      </c>
      <c r="M1005" s="57">
        <v>700000</v>
      </c>
      <c r="N1005" s="50" t="s">
        <v>1509</v>
      </c>
    </row>
    <row r="1006" spans="1:20" ht="12.75">
      <c r="A1006" s="50" t="s">
        <v>1696</v>
      </c>
      <c r="B1006" s="3" t="s">
        <v>1469</v>
      </c>
      <c r="C1006" s="50" t="str">
        <f t="shared" si="90"/>
        <v>3,L5-14M</v>
      </c>
      <c r="D1006" s="50" t="str">
        <f>Mays!$P$2</f>
        <v>Northwoods</v>
      </c>
      <c r="E1006" s="97">
        <v>38322</v>
      </c>
      <c r="F1006" s="97" t="s">
        <v>2798</v>
      </c>
      <c r="G1006" s="50" t="str">
        <f t="shared" si="95"/>
        <v>Miller, Wade (3,L5-14M)</v>
      </c>
      <c r="H1006" s="95">
        <f t="shared" si="91"/>
        <v>2800000</v>
      </c>
      <c r="I1006" s="95">
        <f t="shared" si="92"/>
        <v>2800000</v>
      </c>
      <c r="J1006" s="95">
        <f t="shared" si="93"/>
        <v>2800000</v>
      </c>
      <c r="K1006" s="95">
        <f t="shared" si="94"/>
      </c>
      <c r="L1006" s="50" t="s">
        <v>1704</v>
      </c>
      <c r="M1006" s="95">
        <v>2800000</v>
      </c>
      <c r="N1006" s="50" t="s">
        <v>1388</v>
      </c>
      <c r="O1006" s="95">
        <v>2800000</v>
      </c>
      <c r="P1006" s="50" t="s">
        <v>1387</v>
      </c>
      <c r="Q1006" s="95">
        <v>2800000</v>
      </c>
      <c r="R1006" s="50" t="s">
        <v>1386</v>
      </c>
      <c r="S1006" s="95">
        <v>2800000</v>
      </c>
      <c r="T1006" s="50" t="s">
        <v>1509</v>
      </c>
    </row>
    <row r="1007" spans="1:16" ht="12.75">
      <c r="A1007" s="50" t="s">
        <v>3026</v>
      </c>
      <c r="B1007" s="3" t="s">
        <v>1469</v>
      </c>
      <c r="C1007" s="50" t="str">
        <f t="shared" si="90"/>
        <v>free agent</v>
      </c>
      <c r="G1007" s="50" t="str">
        <f t="shared" si="95"/>
        <v>Millwood, Kevin (free agent)</v>
      </c>
      <c r="H1007" s="95">
        <f t="shared" si="91"/>
      </c>
      <c r="I1007" s="95">
        <f t="shared" si="92"/>
      </c>
      <c r="J1007" s="95">
        <f t="shared" si="93"/>
      </c>
      <c r="K1007" s="95">
        <f t="shared" si="94"/>
      </c>
      <c r="L1007" s="50" t="s">
        <v>2884</v>
      </c>
      <c r="M1007" s="95">
        <v>5000000</v>
      </c>
      <c r="N1007" s="50" t="s">
        <v>1509</v>
      </c>
      <c r="O1007" s="95"/>
      <c r="P1007" s="101"/>
    </row>
    <row r="1008" spans="1:18" ht="12.75">
      <c r="A1008" s="50" t="s">
        <v>267</v>
      </c>
      <c r="B1008" s="3" t="s">
        <v>1469</v>
      </c>
      <c r="C1008" s="50" t="str">
        <f t="shared" si="90"/>
        <v>4,I5-9.5M</v>
      </c>
      <c r="D1008" s="50" t="str">
        <f>Aaron!$P$2</f>
        <v>Virginia</v>
      </c>
      <c r="E1008" s="97">
        <v>37773</v>
      </c>
      <c r="F1008" s="97" t="s">
        <v>3006</v>
      </c>
      <c r="G1008" s="50" t="str">
        <f t="shared" si="95"/>
        <v>Milton, Eric (4,I5-9.5M)</v>
      </c>
      <c r="H1008" s="95">
        <f t="shared" si="91"/>
        <v>1900000</v>
      </c>
      <c r="I1008" s="95">
        <f t="shared" si="92"/>
        <v>1900000</v>
      </c>
      <c r="J1008" s="95">
        <f t="shared" si="93"/>
      </c>
      <c r="K1008" s="95">
        <f t="shared" si="94"/>
      </c>
      <c r="L1008" s="50" t="s">
        <v>1399</v>
      </c>
      <c r="M1008" s="95">
        <v>1900000</v>
      </c>
      <c r="N1008" s="50" t="s">
        <v>1400</v>
      </c>
      <c r="O1008" s="95">
        <v>1900000</v>
      </c>
      <c r="P1008" s="50" t="s">
        <v>1401</v>
      </c>
      <c r="Q1008" s="95">
        <v>1900000</v>
      </c>
      <c r="R1008" s="50" t="s">
        <v>1509</v>
      </c>
    </row>
    <row r="1009" spans="1:14" ht="12.75">
      <c r="A1009" s="50" t="s">
        <v>2732</v>
      </c>
      <c r="B1009" s="3" t="s">
        <v>135</v>
      </c>
      <c r="C1009" s="50" t="str">
        <f t="shared" si="90"/>
        <v>free agent</v>
      </c>
      <c r="G1009" s="50" t="str">
        <f t="shared" si="95"/>
        <v>Minor, Damon (free agent)</v>
      </c>
      <c r="H1009" s="95">
        <f t="shared" si="91"/>
      </c>
      <c r="I1009" s="95">
        <f t="shared" si="92"/>
      </c>
      <c r="J1009" s="95">
        <f t="shared" si="93"/>
      </c>
      <c r="K1009" s="95">
        <f t="shared" si="94"/>
      </c>
      <c r="L1009" s="50" t="s">
        <v>1509</v>
      </c>
      <c r="N1009" s="50" t="s">
        <v>1509</v>
      </c>
    </row>
    <row r="1010" spans="1:14" ht="12.75">
      <c r="A1010" s="50" t="s">
        <v>208</v>
      </c>
      <c r="B1010" s="3" t="s">
        <v>135</v>
      </c>
      <c r="C1010" s="50" t="str">
        <f t="shared" si="90"/>
        <v>ARB-Y6</v>
      </c>
      <c r="D1010" s="50" t="str">
        <f>Cobb!$A$2</f>
        <v>Silver</v>
      </c>
      <c r="E1010" s="97">
        <v>38261</v>
      </c>
      <c r="F1010" s="97" t="s">
        <v>1630</v>
      </c>
      <c r="G1010" s="50" t="str">
        <f t="shared" si="95"/>
        <v>Mirabelli, Doug (ARB-Y6)</v>
      </c>
      <c r="H1010" s="95">
        <f t="shared" si="91"/>
      </c>
      <c r="I1010" s="95">
        <f t="shared" si="92"/>
      </c>
      <c r="J1010" s="95">
        <f t="shared" si="93"/>
      </c>
      <c r="K1010" s="95">
        <f t="shared" si="94"/>
      </c>
      <c r="L1010" s="50" t="s">
        <v>827</v>
      </c>
      <c r="M1010" s="57">
        <v>875000</v>
      </c>
      <c r="N1010" s="50" t="s">
        <v>710</v>
      </c>
    </row>
    <row r="1011" spans="1:18" ht="12.75">
      <c r="A1011" s="50" t="s">
        <v>1434</v>
      </c>
      <c r="B1011" s="3" t="s">
        <v>1469</v>
      </c>
      <c r="C1011" s="50" t="str">
        <f t="shared" si="90"/>
        <v>Y2</v>
      </c>
      <c r="D1011" s="50" t="str">
        <f>Mays!$A$2</f>
        <v>Aspen</v>
      </c>
      <c r="E1011" s="97">
        <v>38384</v>
      </c>
      <c r="F1011" s="97" t="s">
        <v>2671</v>
      </c>
      <c r="G1011" s="50" t="str">
        <f t="shared" si="95"/>
        <v>Mitre, Sergio (Y2)</v>
      </c>
      <c r="H1011" s="95">
        <f t="shared" si="91"/>
        <v>300000</v>
      </c>
      <c r="I1011" s="95">
        <f t="shared" si="92"/>
        <v>400000</v>
      </c>
      <c r="J1011" s="95">
        <f t="shared" si="93"/>
      </c>
      <c r="K1011" s="95">
        <f t="shared" si="94"/>
      </c>
      <c r="L1011" s="50" t="s">
        <v>3181</v>
      </c>
      <c r="M1011" s="57">
        <v>200000</v>
      </c>
      <c r="N1011" s="50" t="s">
        <v>3182</v>
      </c>
      <c r="O1011" s="57">
        <v>300000</v>
      </c>
      <c r="P1011" s="50" t="s">
        <v>3183</v>
      </c>
      <c r="Q1011" s="57">
        <v>400000</v>
      </c>
      <c r="R1011" s="50" t="s">
        <v>828</v>
      </c>
    </row>
    <row r="1012" spans="1:14" ht="12.75">
      <c r="A1012" s="50" t="s">
        <v>2976</v>
      </c>
      <c r="B1012" s="3" t="s">
        <v>1469</v>
      </c>
      <c r="C1012" s="50" t="str">
        <f t="shared" si="90"/>
        <v>free agent</v>
      </c>
      <c r="G1012" s="50" t="str">
        <f t="shared" si="95"/>
        <v>Mlicki, Dave (free agent)</v>
      </c>
      <c r="H1012" s="95">
        <f t="shared" si="91"/>
      </c>
      <c r="I1012" s="95">
        <f t="shared" si="92"/>
      </c>
      <c r="J1012" s="95">
        <f t="shared" si="93"/>
      </c>
      <c r="K1012" s="95">
        <f t="shared" si="94"/>
      </c>
      <c r="L1012" s="50" t="s">
        <v>1509</v>
      </c>
      <c r="N1012" s="50" t="s">
        <v>1509</v>
      </c>
    </row>
    <row r="1013" spans="1:14" ht="12.75">
      <c r="A1013" s="50" t="s">
        <v>1885</v>
      </c>
      <c r="B1013" s="3" t="s">
        <v>1469</v>
      </c>
      <c r="C1013" s="50" t="str">
        <f t="shared" si="90"/>
        <v>free agent</v>
      </c>
      <c r="G1013" s="50" t="str">
        <f t="shared" si="95"/>
        <v>Moehler, Brian (free agent)</v>
      </c>
      <c r="H1013" s="95">
        <f t="shared" si="91"/>
      </c>
      <c r="I1013" s="95">
        <f t="shared" si="92"/>
      </c>
      <c r="J1013" s="95">
        <f t="shared" si="93"/>
      </c>
      <c r="K1013" s="95">
        <f t="shared" si="94"/>
      </c>
      <c r="L1013" s="50" t="s">
        <v>1509</v>
      </c>
      <c r="M1013" s="95"/>
      <c r="N1013" s="50" t="s">
        <v>1509</v>
      </c>
    </row>
    <row r="1014" spans="1:14" ht="12.75">
      <c r="A1014" s="50" t="s">
        <v>209</v>
      </c>
      <c r="B1014" s="3" t="s">
        <v>135</v>
      </c>
      <c r="C1014" s="50" t="str">
        <f t="shared" si="90"/>
        <v>ARB-Y6</v>
      </c>
      <c r="D1014" s="50" t="str">
        <f>Cobb!$U$2</f>
        <v>Santa Barbara</v>
      </c>
      <c r="E1014" s="97">
        <v>37653</v>
      </c>
      <c r="F1014" s="97" t="s">
        <v>928</v>
      </c>
      <c r="G1014" s="50" t="str">
        <f t="shared" si="95"/>
        <v>Moeller, Chad (ARB-Y6)</v>
      </c>
      <c r="H1014" s="95">
        <f t="shared" si="91"/>
      </c>
      <c r="I1014" s="95">
        <f t="shared" si="92"/>
      </c>
      <c r="J1014" s="95">
        <f t="shared" si="93"/>
      </c>
      <c r="K1014" s="95">
        <f t="shared" si="94"/>
      </c>
      <c r="L1014" s="50" t="s">
        <v>827</v>
      </c>
      <c r="M1014" s="57">
        <v>750000</v>
      </c>
      <c r="N1014" s="50" t="s">
        <v>710</v>
      </c>
    </row>
    <row r="1015" spans="1:14" ht="12.75">
      <c r="A1015" s="50" t="s">
        <v>2733</v>
      </c>
      <c r="B1015" s="3" t="s">
        <v>135</v>
      </c>
      <c r="C1015" s="50" t="str">
        <f t="shared" si="90"/>
        <v>ARB-Y4</v>
      </c>
      <c r="D1015" s="50" t="str">
        <f>Cobb!$U$2</f>
        <v>Santa Barbara</v>
      </c>
      <c r="E1015" s="97">
        <v>38078</v>
      </c>
      <c r="F1015" s="97" t="s">
        <v>883</v>
      </c>
      <c r="G1015" s="50" t="str">
        <f t="shared" si="95"/>
        <v>Mohr, Dustan (ARB-Y4)</v>
      </c>
      <c r="H1015" s="95">
        <f t="shared" si="91"/>
      </c>
      <c r="I1015" s="95">
        <f t="shared" si="92"/>
      </c>
      <c r="J1015" s="95">
        <f t="shared" si="93"/>
      </c>
      <c r="K1015" s="95">
        <f t="shared" si="94"/>
      </c>
      <c r="L1015" s="50" t="s">
        <v>3183</v>
      </c>
      <c r="M1015" s="57">
        <v>400000</v>
      </c>
      <c r="N1015" s="50" t="s">
        <v>828</v>
      </c>
    </row>
    <row r="1016" spans="1:14" ht="12.75">
      <c r="A1016" s="50" t="s">
        <v>1711</v>
      </c>
      <c r="B1016" s="3" t="s">
        <v>135</v>
      </c>
      <c r="C1016" s="50" t="str">
        <f t="shared" si="90"/>
        <v>ARB-Y7</v>
      </c>
      <c r="D1016" s="50" t="str">
        <f>Mays!$Z$2</f>
        <v>West Oakland</v>
      </c>
      <c r="E1016" s="97">
        <v>37653</v>
      </c>
      <c r="F1016" s="97" t="s">
        <v>928</v>
      </c>
      <c r="G1016" s="50" t="str">
        <f t="shared" si="95"/>
        <v>Molina, Bengie (ARB-Y7)</v>
      </c>
      <c r="H1016" s="95">
        <f t="shared" si="91"/>
      </c>
      <c r="I1016" s="95">
        <f t="shared" si="92"/>
      </c>
      <c r="J1016" s="95">
        <f t="shared" si="93"/>
      </c>
      <c r="K1016" s="95">
        <f t="shared" si="94"/>
      </c>
      <c r="L1016" s="50" t="s">
        <v>2821</v>
      </c>
      <c r="M1016" s="57">
        <v>1312500</v>
      </c>
      <c r="N1016" s="50" t="s">
        <v>2820</v>
      </c>
    </row>
    <row r="1017" spans="1:18" ht="12.75">
      <c r="A1017" s="50" t="s">
        <v>3011</v>
      </c>
      <c r="B1017" s="3" t="s">
        <v>135</v>
      </c>
      <c r="C1017" s="50" t="str">
        <f t="shared" si="90"/>
        <v>2,F3-2.7M</v>
      </c>
      <c r="D1017" s="50" t="str">
        <f>Aaron!$F$2</f>
        <v>Buckeye</v>
      </c>
      <c r="E1017" s="97">
        <v>38353</v>
      </c>
      <c r="F1017" s="97" t="s">
        <v>2384</v>
      </c>
      <c r="G1017" s="50" t="str">
        <f t="shared" si="95"/>
        <v>Molina, Jose (2,F3-2.7M)</v>
      </c>
      <c r="H1017" s="95">
        <f t="shared" si="91"/>
        <v>900000</v>
      </c>
      <c r="I1017" s="95">
        <f t="shared" si="92"/>
        <v>900000</v>
      </c>
      <c r="J1017" s="95">
        <f t="shared" si="93"/>
      </c>
      <c r="K1017" s="95">
        <f t="shared" si="94"/>
      </c>
      <c r="L1017" s="50" t="s">
        <v>1674</v>
      </c>
      <c r="M1017" s="57">
        <v>900000</v>
      </c>
      <c r="N1017" s="50" t="s">
        <v>1676</v>
      </c>
      <c r="O1017" s="57">
        <v>900000</v>
      </c>
      <c r="P1017" s="50" t="s">
        <v>1675</v>
      </c>
      <c r="Q1017" s="57">
        <v>900000</v>
      </c>
      <c r="R1017" s="50" t="s">
        <v>1509</v>
      </c>
    </row>
    <row r="1018" spans="1:18" ht="12.75">
      <c r="A1018" s="50" t="s">
        <v>82</v>
      </c>
      <c r="B1018" s="3" t="s">
        <v>135</v>
      </c>
      <c r="C1018" s="50" t="str">
        <f t="shared" si="90"/>
        <v>Y2</v>
      </c>
      <c r="D1018" s="50" t="str">
        <f>Cobb!$K$2</f>
        <v>Rivendell</v>
      </c>
      <c r="E1018" s="97">
        <v>37653</v>
      </c>
      <c r="F1018" s="97" t="s">
        <v>928</v>
      </c>
      <c r="G1018" s="50" t="str">
        <f t="shared" si="95"/>
        <v>Molina, Yadier (Y2)</v>
      </c>
      <c r="H1018" s="95">
        <f t="shared" si="91"/>
        <v>300000</v>
      </c>
      <c r="I1018" s="95">
        <f t="shared" si="92"/>
        <v>400000</v>
      </c>
      <c r="J1018" s="95">
        <f t="shared" si="93"/>
      </c>
      <c r="K1018" s="95">
        <f t="shared" si="94"/>
      </c>
      <c r="L1018" s="50" t="s">
        <v>3181</v>
      </c>
      <c r="M1018" s="57">
        <v>200000</v>
      </c>
      <c r="N1018" s="50" t="s">
        <v>3182</v>
      </c>
      <c r="O1018" s="57">
        <v>300000</v>
      </c>
      <c r="P1018" s="50" t="s">
        <v>3183</v>
      </c>
      <c r="Q1018" s="57">
        <v>400000</v>
      </c>
      <c r="R1018" s="50" t="s">
        <v>828</v>
      </c>
    </row>
    <row r="1019" spans="1:14" ht="12.75">
      <c r="A1019" s="50" t="s">
        <v>1818</v>
      </c>
      <c r="B1019" s="3" t="s">
        <v>135</v>
      </c>
      <c r="C1019" s="50" t="str">
        <f t="shared" si="90"/>
        <v>free agent</v>
      </c>
      <c r="G1019" s="50" t="str">
        <f t="shared" si="95"/>
        <v>Mondesi, Raul (free agent)</v>
      </c>
      <c r="H1019" s="95">
        <f t="shared" si="91"/>
      </c>
      <c r="I1019" s="95">
        <f t="shared" si="92"/>
      </c>
      <c r="J1019" s="95">
        <f t="shared" si="93"/>
      </c>
      <c r="K1019" s="95">
        <f t="shared" si="94"/>
      </c>
      <c r="L1019" s="50" t="s">
        <v>1384</v>
      </c>
      <c r="M1019" s="95">
        <v>1900000</v>
      </c>
      <c r="N1019" s="50" t="s">
        <v>1509</v>
      </c>
    </row>
    <row r="1020" spans="1:16" ht="12.75">
      <c r="A1020" s="106" t="s">
        <v>751</v>
      </c>
      <c r="B1020" s="3" t="s">
        <v>135</v>
      </c>
      <c r="C1020" s="50" t="str">
        <f t="shared" si="90"/>
        <v>Y3</v>
      </c>
      <c r="D1020" s="50" t="str">
        <f>Aaron!$F$2</f>
        <v>Buckeye</v>
      </c>
      <c r="E1020" s="105">
        <v>38018</v>
      </c>
      <c r="F1020" s="105" t="s">
        <v>2295</v>
      </c>
      <c r="G1020" s="50" t="str">
        <f t="shared" si="95"/>
        <v>Monroe, Craig (Y3)</v>
      </c>
      <c r="H1020" s="95">
        <f t="shared" si="91"/>
        <v>400000</v>
      </c>
      <c r="I1020" s="95">
        <f t="shared" si="92"/>
      </c>
      <c r="J1020" s="95">
        <f t="shared" si="93"/>
      </c>
      <c r="K1020" s="95">
        <f t="shared" si="94"/>
      </c>
      <c r="L1020" s="50" t="s">
        <v>3182</v>
      </c>
      <c r="M1020" s="57">
        <v>300000</v>
      </c>
      <c r="N1020" s="50" t="s">
        <v>3183</v>
      </c>
      <c r="O1020" s="57">
        <v>400000</v>
      </c>
      <c r="P1020" s="50" t="s">
        <v>828</v>
      </c>
    </row>
    <row r="1021" spans="1:14" ht="12.75">
      <c r="A1021" s="50" t="s">
        <v>210</v>
      </c>
      <c r="B1021" s="3" t="s">
        <v>135</v>
      </c>
      <c r="C1021" s="50" t="str">
        <f t="shared" si="90"/>
        <v>ARB-Y6</v>
      </c>
      <c r="D1021" s="50" t="str">
        <f>Aaron!$P$2</f>
        <v>Virginia</v>
      </c>
      <c r="E1021" s="97">
        <v>38322</v>
      </c>
      <c r="F1021" s="97" t="s">
        <v>2909</v>
      </c>
      <c r="G1021" s="50" t="str">
        <f t="shared" si="95"/>
        <v>Mora, Melvin (ARB-Y6)</v>
      </c>
      <c r="H1021" s="95">
        <f t="shared" si="91"/>
      </c>
      <c r="I1021" s="95">
        <f t="shared" si="92"/>
      </c>
      <c r="J1021" s="95">
        <f t="shared" si="93"/>
      </c>
      <c r="K1021" s="95">
        <f t="shared" si="94"/>
      </c>
      <c r="L1021" s="50" t="s">
        <v>827</v>
      </c>
      <c r="M1021" s="57">
        <v>2250000</v>
      </c>
      <c r="N1021" s="50" t="s">
        <v>710</v>
      </c>
    </row>
    <row r="1022" spans="1:14" ht="12.75">
      <c r="A1022" s="50" t="s">
        <v>3143</v>
      </c>
      <c r="B1022" s="3" t="s">
        <v>1471</v>
      </c>
      <c r="C1022" s="50" t="str">
        <f t="shared" si="90"/>
        <v>min</v>
      </c>
      <c r="D1022" s="50" t="str">
        <f>Ruth!$U$2</f>
        <v>Exeter</v>
      </c>
      <c r="E1022" s="97">
        <v>38384</v>
      </c>
      <c r="F1022" s="97" t="s">
        <v>2671</v>
      </c>
      <c r="G1022" s="50" t="str">
        <f t="shared" si="95"/>
        <v>Morales, Kendry (min)</v>
      </c>
      <c r="H1022" s="95">
        <f t="shared" si="91"/>
      </c>
      <c r="I1022" s="95">
        <f t="shared" si="92"/>
      </c>
      <c r="J1022" s="95">
        <f t="shared" si="93"/>
      </c>
      <c r="K1022" s="95">
        <f t="shared" si="94"/>
      </c>
      <c r="L1022" s="50" t="s">
        <v>3060</v>
      </c>
      <c r="N1022" s="50" t="s">
        <v>3060</v>
      </c>
    </row>
    <row r="1023" spans="1:15" ht="12.75">
      <c r="A1023" s="106" t="s">
        <v>2161</v>
      </c>
      <c r="B1023" s="3" t="s">
        <v>135</v>
      </c>
      <c r="C1023" s="50" t="str">
        <f t="shared" si="90"/>
        <v>MM</v>
      </c>
      <c r="D1023" s="50" t="str">
        <f>Aaron!$P$2</f>
        <v>Virginia</v>
      </c>
      <c r="E1023" s="97">
        <v>38078</v>
      </c>
      <c r="F1023" s="97" t="s">
        <v>884</v>
      </c>
      <c r="G1023" s="50" t="str">
        <f t="shared" si="95"/>
        <v>Morban, Jose (MM)</v>
      </c>
      <c r="H1023" s="95">
        <f t="shared" si="91"/>
        <v>100000</v>
      </c>
      <c r="I1023" s="95">
        <f t="shared" si="92"/>
      </c>
      <c r="J1023" s="95">
        <f t="shared" si="93"/>
      </c>
      <c r="K1023" s="95">
        <f t="shared" si="94"/>
      </c>
      <c r="L1023" s="50" t="s">
        <v>3180</v>
      </c>
      <c r="M1023" s="95">
        <v>100000</v>
      </c>
      <c r="N1023" s="50" t="s">
        <v>3180</v>
      </c>
      <c r="O1023" s="95">
        <v>100000</v>
      </c>
    </row>
    <row r="1024" spans="1:14" ht="12.75">
      <c r="A1024" s="50" t="s">
        <v>2925</v>
      </c>
      <c r="B1024" s="3" t="s">
        <v>135</v>
      </c>
      <c r="C1024" s="50" t="str">
        <f aca="true" t="shared" si="96" ref="C1024:C1087">$N1024</f>
        <v>free agent</v>
      </c>
      <c r="G1024" s="50" t="str">
        <f t="shared" si="95"/>
        <v>Mordecai, Mike (free agent)</v>
      </c>
      <c r="H1024" s="95">
        <f aca="true" t="shared" si="97" ref="H1024:H1087">IF(ISBLANK($O1024),"",$O1024)</f>
      </c>
      <c r="I1024" s="95">
        <f aca="true" t="shared" si="98" ref="I1024:I1087">IF(ISBLANK($Q1024),"",$Q1024)</f>
      </c>
      <c r="J1024" s="95">
        <f aca="true" t="shared" si="99" ref="J1024:J1087">IF(ISBLANK($S1024),"",$S1024)</f>
      </c>
      <c r="K1024" s="95">
        <f aca="true" t="shared" si="100" ref="K1024:K1087">IF(ISBLANK($U1024),"",$U1024)</f>
      </c>
      <c r="L1024" s="50" t="s">
        <v>1509</v>
      </c>
      <c r="N1024" s="50" t="s">
        <v>1509</v>
      </c>
    </row>
    <row r="1025" spans="1:14" ht="12.75">
      <c r="A1025" s="50" t="s">
        <v>1990</v>
      </c>
      <c r="B1025" s="3" t="s">
        <v>1469</v>
      </c>
      <c r="C1025" s="50" t="str">
        <f t="shared" si="96"/>
        <v>free agent</v>
      </c>
      <c r="G1025" s="50" t="str">
        <f t="shared" si="95"/>
        <v>Moreno, Juan (free agent)</v>
      </c>
      <c r="H1025" s="95">
        <f t="shared" si="97"/>
      </c>
      <c r="I1025" s="95">
        <f t="shared" si="98"/>
      </c>
      <c r="J1025" s="95">
        <f t="shared" si="99"/>
      </c>
      <c r="K1025" s="95">
        <f t="shared" si="100"/>
      </c>
      <c r="L1025" s="50" t="s">
        <v>1509</v>
      </c>
      <c r="N1025" s="50" t="s">
        <v>1509</v>
      </c>
    </row>
    <row r="1026" spans="1:18" ht="12.75">
      <c r="A1026" s="50" t="s">
        <v>1356</v>
      </c>
      <c r="B1026" s="3" t="s">
        <v>1469</v>
      </c>
      <c r="C1026" s="50" t="str">
        <f t="shared" si="96"/>
        <v>Y2</v>
      </c>
      <c r="D1026" s="50" t="str">
        <f>Mays!$U$2</f>
        <v>Torrington</v>
      </c>
      <c r="E1026" s="97">
        <v>38384</v>
      </c>
      <c r="F1026" s="97" t="s">
        <v>2671</v>
      </c>
      <c r="G1026" s="50" t="str">
        <f t="shared" si="95"/>
        <v>Moreno, Orber (Y2)</v>
      </c>
      <c r="H1026" s="95">
        <f t="shared" si="97"/>
        <v>300000</v>
      </c>
      <c r="I1026" s="95">
        <f t="shared" si="98"/>
        <v>400000</v>
      </c>
      <c r="J1026" s="95">
        <f t="shared" si="99"/>
      </c>
      <c r="K1026" s="95">
        <f t="shared" si="100"/>
      </c>
      <c r="L1026" s="50" t="s">
        <v>3181</v>
      </c>
      <c r="M1026" s="57">
        <v>200000</v>
      </c>
      <c r="N1026" s="50" t="s">
        <v>3182</v>
      </c>
      <c r="O1026" s="57">
        <v>300000</v>
      </c>
      <c r="P1026" s="50" t="s">
        <v>3183</v>
      </c>
      <c r="Q1026" s="57">
        <v>400000</v>
      </c>
      <c r="R1026" s="50" t="s">
        <v>828</v>
      </c>
    </row>
    <row r="1027" spans="1:14" ht="12.75">
      <c r="A1027" s="50" t="s">
        <v>1927</v>
      </c>
      <c r="B1027" s="3" t="s">
        <v>1469</v>
      </c>
      <c r="C1027" s="50" t="str">
        <f t="shared" si="96"/>
        <v>free agent</v>
      </c>
      <c r="G1027" s="50" t="str">
        <f t="shared" si="95"/>
        <v>Morgan, Mike (free agent)</v>
      </c>
      <c r="H1027" s="95">
        <f t="shared" si="97"/>
      </c>
      <c r="I1027" s="95">
        <f t="shared" si="98"/>
      </c>
      <c r="J1027" s="95">
        <f t="shared" si="99"/>
      </c>
      <c r="K1027" s="95">
        <f t="shared" si="100"/>
      </c>
      <c r="L1027" s="50" t="s">
        <v>1509</v>
      </c>
      <c r="N1027" s="50" t="s">
        <v>1509</v>
      </c>
    </row>
    <row r="1028" spans="1:16" ht="12.75">
      <c r="A1028" s="50" t="s">
        <v>983</v>
      </c>
      <c r="B1028" s="3" t="s">
        <v>135</v>
      </c>
      <c r="C1028" s="50" t="str">
        <f t="shared" si="96"/>
        <v>Y3</v>
      </c>
      <c r="D1028" s="50" t="str">
        <f>Ruth!$P$2</f>
        <v>San Bernardino</v>
      </c>
      <c r="E1028" s="97">
        <v>37653</v>
      </c>
      <c r="F1028" s="97" t="s">
        <v>928</v>
      </c>
      <c r="G1028" s="50" t="str">
        <f t="shared" si="95"/>
        <v>Morneau, Justin (Y3)</v>
      </c>
      <c r="H1028" s="95">
        <f t="shared" si="97"/>
        <v>400000</v>
      </c>
      <c r="I1028" s="95">
        <f t="shared" si="98"/>
      </c>
      <c r="J1028" s="95">
        <f t="shared" si="99"/>
      </c>
      <c r="K1028" s="95">
        <f t="shared" si="100"/>
      </c>
      <c r="L1028" s="50" t="s">
        <v>3182</v>
      </c>
      <c r="M1028" s="57">
        <v>300000</v>
      </c>
      <c r="N1028" s="50" t="s">
        <v>3183</v>
      </c>
      <c r="O1028" s="57">
        <v>400000</v>
      </c>
      <c r="P1028" s="50" t="s">
        <v>828</v>
      </c>
    </row>
    <row r="1029" spans="1:16" ht="12.75">
      <c r="A1029" s="50" t="s">
        <v>3027</v>
      </c>
      <c r="B1029" s="3" t="s">
        <v>1469</v>
      </c>
      <c r="C1029" s="50" t="str">
        <f t="shared" si="96"/>
        <v>4,I4-24M</v>
      </c>
      <c r="D1029" s="50" t="str">
        <f>Aaron!$U$2</f>
        <v>Lafontaine Park</v>
      </c>
      <c r="E1029" s="97">
        <v>38261</v>
      </c>
      <c r="F1029" s="97" t="s">
        <v>1569</v>
      </c>
      <c r="G1029" s="50" t="str">
        <f t="shared" si="95"/>
        <v>Morris, Matt (4,I4-24M)</v>
      </c>
      <c r="H1029" s="95">
        <f t="shared" si="97"/>
        <v>6000000</v>
      </c>
      <c r="I1029" s="95">
        <f t="shared" si="98"/>
      </c>
      <c r="J1029" s="95">
        <f t="shared" si="99"/>
      </c>
      <c r="K1029" s="95">
        <f t="shared" si="100"/>
      </c>
      <c r="L1029" s="50" t="s">
        <v>3062</v>
      </c>
      <c r="M1029" s="95">
        <v>6000000</v>
      </c>
      <c r="N1029" s="50" t="s">
        <v>3061</v>
      </c>
      <c r="O1029" s="95">
        <v>6000000</v>
      </c>
      <c r="P1029" s="50" t="s">
        <v>1509</v>
      </c>
    </row>
    <row r="1030" spans="1:14" ht="12.75">
      <c r="A1030" s="50" t="s">
        <v>1712</v>
      </c>
      <c r="B1030" s="3" t="s">
        <v>135</v>
      </c>
      <c r="C1030" s="50" t="str">
        <f t="shared" si="96"/>
        <v>free agent</v>
      </c>
      <c r="G1030" s="50" t="str">
        <f t="shared" si="95"/>
        <v>Morris, Warren (free agent)</v>
      </c>
      <c r="H1030" s="95">
        <f t="shared" si="97"/>
      </c>
      <c r="I1030" s="95">
        <f t="shared" si="98"/>
      </c>
      <c r="J1030" s="95">
        <f t="shared" si="99"/>
      </c>
      <c r="K1030" s="95">
        <f t="shared" si="100"/>
      </c>
      <c r="L1030" s="50" t="s">
        <v>1509</v>
      </c>
      <c r="N1030" s="50" t="s">
        <v>1509</v>
      </c>
    </row>
    <row r="1031" spans="1:14" ht="12.75">
      <c r="A1031" s="50" t="s">
        <v>849</v>
      </c>
      <c r="B1031" s="3" t="s">
        <v>1471</v>
      </c>
      <c r="C1031" s="50" t="str">
        <f t="shared" si="96"/>
        <v>min</v>
      </c>
      <c r="D1031" s="50" t="str">
        <f>Cobb!$U$2</f>
        <v>Santa Barbara</v>
      </c>
      <c r="E1031" s="97">
        <v>37653</v>
      </c>
      <c r="F1031" s="97" t="s">
        <v>928</v>
      </c>
      <c r="G1031" s="50" t="str">
        <f t="shared" si="95"/>
        <v>Morrissey, Adam (min)</v>
      </c>
      <c r="H1031" s="95">
        <f t="shared" si="97"/>
      </c>
      <c r="I1031" s="95">
        <f t="shared" si="98"/>
      </c>
      <c r="J1031" s="95">
        <f t="shared" si="99"/>
      </c>
      <c r="K1031" s="95">
        <f t="shared" si="100"/>
      </c>
      <c r="L1031" s="50" t="s">
        <v>3060</v>
      </c>
      <c r="N1031" s="50" t="s">
        <v>3060</v>
      </c>
    </row>
    <row r="1032" spans="1:14" ht="12.75">
      <c r="A1032" s="50" t="s">
        <v>1859</v>
      </c>
      <c r="B1032" s="3" t="s">
        <v>1471</v>
      </c>
      <c r="C1032" s="50" t="str">
        <f t="shared" si="96"/>
        <v>min</v>
      </c>
      <c r="D1032" s="50" t="str">
        <f>Mays!$Z$2</f>
        <v>West Oakland</v>
      </c>
      <c r="E1032" s="97">
        <v>37653</v>
      </c>
      <c r="F1032" s="97" t="s">
        <v>928</v>
      </c>
      <c r="G1032" s="50" t="str">
        <f t="shared" si="95"/>
        <v>Moseley, Dustin (min)</v>
      </c>
      <c r="H1032" s="95">
        <f t="shared" si="97"/>
      </c>
      <c r="I1032" s="95">
        <f t="shared" si="98"/>
      </c>
      <c r="J1032" s="95">
        <f t="shared" si="99"/>
      </c>
      <c r="K1032" s="95">
        <f t="shared" si="100"/>
      </c>
      <c r="L1032" s="50" t="s">
        <v>3060</v>
      </c>
      <c r="N1032" s="50" t="s">
        <v>3060</v>
      </c>
    </row>
    <row r="1033" spans="1:14" ht="12.75">
      <c r="A1033" s="106" t="s">
        <v>2176</v>
      </c>
      <c r="B1033" s="3" t="s">
        <v>1471</v>
      </c>
      <c r="C1033" s="50" t="str">
        <f t="shared" si="96"/>
        <v>min</v>
      </c>
      <c r="D1033" s="50" t="str">
        <f>Aaron!$U$2</f>
        <v>Lafontaine Park</v>
      </c>
      <c r="E1033" s="105">
        <v>38018</v>
      </c>
      <c r="F1033" s="105" t="s">
        <v>2295</v>
      </c>
      <c r="G1033" s="50" t="str">
        <f t="shared" si="95"/>
        <v>Moses, Matt (min)</v>
      </c>
      <c r="H1033" s="95">
        <f t="shared" si="97"/>
      </c>
      <c r="I1033" s="95">
        <f t="shared" si="98"/>
      </c>
      <c r="J1033" s="95">
        <f t="shared" si="99"/>
      </c>
      <c r="K1033" s="95">
        <f t="shared" si="100"/>
      </c>
      <c r="L1033" s="50" t="s">
        <v>3060</v>
      </c>
      <c r="N1033" s="50" t="s">
        <v>3060</v>
      </c>
    </row>
    <row r="1034" spans="1:14" ht="12.75">
      <c r="A1034" s="50" t="s">
        <v>1193</v>
      </c>
      <c r="B1034" s="3" t="s">
        <v>1471</v>
      </c>
      <c r="C1034" s="50" t="str">
        <f t="shared" si="96"/>
        <v>min</v>
      </c>
      <c r="D1034" s="50" t="str">
        <f>Mays!$U$2</f>
        <v>Torrington</v>
      </c>
      <c r="E1034" s="97">
        <v>38384</v>
      </c>
      <c r="F1034" s="97" t="s">
        <v>2671</v>
      </c>
      <c r="G1034" s="50" t="str">
        <f t="shared" si="95"/>
        <v>Moss, Brandon (min)</v>
      </c>
      <c r="H1034" s="95">
        <f t="shared" si="97"/>
      </c>
      <c r="I1034" s="95">
        <f t="shared" si="98"/>
      </c>
      <c r="J1034" s="95">
        <f t="shared" si="99"/>
      </c>
      <c r="K1034" s="95">
        <f t="shared" si="100"/>
      </c>
      <c r="L1034" s="50" t="s">
        <v>3060</v>
      </c>
      <c r="N1034" s="50" t="s">
        <v>3060</v>
      </c>
    </row>
    <row r="1035" spans="1:14" ht="12.75">
      <c r="A1035" s="50" t="s">
        <v>140</v>
      </c>
      <c r="B1035" s="3" t="s">
        <v>1469</v>
      </c>
      <c r="C1035" s="50" t="str">
        <f t="shared" si="96"/>
        <v>free agent</v>
      </c>
      <c r="G1035" s="50" t="str">
        <f t="shared" si="95"/>
        <v>Moss, Damian (free agent)</v>
      </c>
      <c r="H1035" s="95">
        <f t="shared" si="97"/>
      </c>
      <c r="I1035" s="95">
        <f t="shared" si="98"/>
      </c>
      <c r="J1035" s="95">
        <f t="shared" si="99"/>
      </c>
      <c r="K1035" s="95">
        <f t="shared" si="100"/>
      </c>
      <c r="L1035" s="50" t="s">
        <v>1509</v>
      </c>
      <c r="N1035" s="50" t="s">
        <v>1509</v>
      </c>
    </row>
    <row r="1036" spans="1:14" ht="12.75">
      <c r="A1036" s="50" t="s">
        <v>94</v>
      </c>
      <c r="B1036" s="3" t="s">
        <v>1469</v>
      </c>
      <c r="C1036" s="50" t="str">
        <f t="shared" si="96"/>
        <v>ARB-Y7</v>
      </c>
      <c r="D1036" s="50" t="str">
        <f>Ruth!$A$2</f>
        <v>Plum Island</v>
      </c>
      <c r="E1036" s="97">
        <v>37742</v>
      </c>
      <c r="F1036" s="97" t="s">
        <v>2069</v>
      </c>
      <c r="G1036" s="50" t="str">
        <f t="shared" si="95"/>
        <v>Mota, Guillermo (ARB-Y7)</v>
      </c>
      <c r="H1036" s="95">
        <f t="shared" si="97"/>
      </c>
      <c r="I1036" s="95">
        <f t="shared" si="98"/>
      </c>
      <c r="J1036" s="95">
        <f t="shared" si="99"/>
      </c>
      <c r="K1036" s="95">
        <f t="shared" si="100"/>
      </c>
      <c r="L1036" s="50" t="s">
        <v>2821</v>
      </c>
      <c r="M1036" s="57">
        <v>2756250</v>
      </c>
      <c r="N1036" s="50" t="s">
        <v>2820</v>
      </c>
    </row>
    <row r="1037" spans="1:14" ht="12.75">
      <c r="A1037" s="50" t="s">
        <v>2570</v>
      </c>
      <c r="B1037" s="3" t="s">
        <v>1469</v>
      </c>
      <c r="C1037" s="50" t="str">
        <f t="shared" si="96"/>
        <v>free agent</v>
      </c>
      <c r="G1037" s="50" t="str">
        <f t="shared" si="95"/>
        <v>Mounce, Tony (free agent)</v>
      </c>
      <c r="H1037" s="95">
        <f t="shared" si="97"/>
      </c>
      <c r="I1037" s="95">
        <f t="shared" si="98"/>
      </c>
      <c r="J1037" s="95">
        <f t="shared" si="99"/>
      </c>
      <c r="K1037" s="95">
        <f t="shared" si="100"/>
      </c>
      <c r="L1037" s="50" t="s">
        <v>1509</v>
      </c>
      <c r="N1037" s="50" t="s">
        <v>1509</v>
      </c>
    </row>
    <row r="1038" spans="1:14" ht="12.75">
      <c r="A1038" s="50" t="s">
        <v>2447</v>
      </c>
      <c r="B1038" s="3" t="s">
        <v>1469</v>
      </c>
      <c r="C1038" s="50" t="str">
        <f t="shared" si="96"/>
        <v>free agent</v>
      </c>
      <c r="G1038" s="50" t="str">
        <f t="shared" si="95"/>
        <v>Moyer, Jamie (free agent)</v>
      </c>
      <c r="H1038" s="95">
        <f t="shared" si="97"/>
      </c>
      <c r="I1038" s="95">
        <f t="shared" si="98"/>
      </c>
      <c r="J1038" s="95">
        <f t="shared" si="99"/>
      </c>
      <c r="K1038" s="95">
        <f t="shared" si="100"/>
      </c>
      <c r="L1038" s="50" t="s">
        <v>1761</v>
      </c>
      <c r="M1038" s="57">
        <v>5050000</v>
      </c>
      <c r="N1038" s="50" t="s">
        <v>1509</v>
      </c>
    </row>
    <row r="1039" spans="1:14" ht="12.75">
      <c r="A1039" s="50" t="s">
        <v>624</v>
      </c>
      <c r="B1039" s="3" t="s">
        <v>135</v>
      </c>
      <c r="C1039" s="50" t="str">
        <f t="shared" si="96"/>
        <v>free agent</v>
      </c>
      <c r="G1039" s="50" t="str">
        <f t="shared" si="95"/>
        <v>Mueller, Bill (free agent)</v>
      </c>
      <c r="H1039" s="95">
        <f t="shared" si="97"/>
      </c>
      <c r="I1039" s="95">
        <f t="shared" si="98"/>
      </c>
      <c r="J1039" s="95">
        <f t="shared" si="99"/>
      </c>
      <c r="K1039" s="95">
        <f t="shared" si="100"/>
      </c>
      <c r="L1039" s="50" t="s">
        <v>2310</v>
      </c>
      <c r="M1039" s="95">
        <v>1000000</v>
      </c>
      <c r="N1039" s="50" t="s">
        <v>1509</v>
      </c>
    </row>
    <row r="1040" spans="1:20" ht="12.75">
      <c r="A1040" s="50" t="s">
        <v>1697</v>
      </c>
      <c r="B1040" s="3" t="s">
        <v>1469</v>
      </c>
      <c r="C1040" s="50" t="str">
        <f t="shared" si="96"/>
        <v>3,L5-14M</v>
      </c>
      <c r="D1040" s="50" t="str">
        <f>Ruth!$A$2</f>
        <v>Plum Island</v>
      </c>
      <c r="E1040" s="97">
        <v>37653</v>
      </c>
      <c r="F1040" s="97" t="s">
        <v>928</v>
      </c>
      <c r="G1040" s="50" t="str">
        <f t="shared" si="95"/>
        <v>Mulder, Mark (3,L5-14M)</v>
      </c>
      <c r="H1040" s="95">
        <f t="shared" si="97"/>
        <v>2800000</v>
      </c>
      <c r="I1040" s="95">
        <f t="shared" si="98"/>
        <v>2800000</v>
      </c>
      <c r="J1040" s="95">
        <f t="shared" si="99"/>
        <v>2800000</v>
      </c>
      <c r="K1040" s="95">
        <f t="shared" si="100"/>
      </c>
      <c r="L1040" s="50" t="s">
        <v>1704</v>
      </c>
      <c r="M1040" s="95">
        <v>2800000</v>
      </c>
      <c r="N1040" s="50" t="s">
        <v>1388</v>
      </c>
      <c r="O1040" s="95">
        <v>2800000</v>
      </c>
      <c r="P1040" s="50" t="s">
        <v>1387</v>
      </c>
      <c r="Q1040" s="95">
        <v>2800000</v>
      </c>
      <c r="R1040" s="50" t="s">
        <v>1386</v>
      </c>
      <c r="S1040" s="95">
        <v>2800000</v>
      </c>
      <c r="T1040" s="50" t="s">
        <v>1509</v>
      </c>
    </row>
    <row r="1041" spans="1:14" ht="12.75">
      <c r="A1041" s="50" t="s">
        <v>127</v>
      </c>
      <c r="B1041" s="3" t="s">
        <v>1469</v>
      </c>
      <c r="C1041" s="50" t="str">
        <f t="shared" si="96"/>
        <v>free agent</v>
      </c>
      <c r="G1041" s="50" t="str">
        <f t="shared" si="95"/>
        <v>Mulholland, Terry (free agent)</v>
      </c>
      <c r="H1041" s="95">
        <f t="shared" si="97"/>
      </c>
      <c r="I1041" s="95">
        <f t="shared" si="98"/>
      </c>
      <c r="J1041" s="95">
        <f t="shared" si="99"/>
      </c>
      <c r="K1041" s="95">
        <f t="shared" si="100"/>
      </c>
      <c r="L1041" s="50" t="s">
        <v>2025</v>
      </c>
      <c r="M1041" s="57">
        <v>500000</v>
      </c>
      <c r="N1041" s="50" t="s">
        <v>1509</v>
      </c>
    </row>
    <row r="1042" spans="1:14" ht="12.75">
      <c r="A1042" s="50" t="s">
        <v>141</v>
      </c>
      <c r="B1042" s="3" t="s">
        <v>1469</v>
      </c>
      <c r="C1042" s="50" t="str">
        <f t="shared" si="96"/>
        <v>free agent</v>
      </c>
      <c r="G1042" s="50" t="str">
        <f aca="true" t="shared" si="101" ref="G1042:G1104">CONCATENATE(A1042," (",C1042,")")</f>
        <v>Mullen, Scott (free agent)</v>
      </c>
      <c r="H1042" s="95">
        <f t="shared" si="97"/>
      </c>
      <c r="I1042" s="95">
        <f t="shared" si="98"/>
      </c>
      <c r="J1042" s="95">
        <f t="shared" si="99"/>
      </c>
      <c r="K1042" s="95">
        <f t="shared" si="100"/>
      </c>
      <c r="L1042" s="50" t="s">
        <v>1509</v>
      </c>
      <c r="N1042" s="50" t="s">
        <v>1509</v>
      </c>
    </row>
    <row r="1043" spans="1:18" ht="12.75">
      <c r="A1043" s="50" t="s">
        <v>95</v>
      </c>
      <c r="B1043" s="3" t="s">
        <v>1469</v>
      </c>
      <c r="C1043" s="50" t="str">
        <f t="shared" si="96"/>
        <v>ARB-Y7</v>
      </c>
      <c r="D1043" s="50" t="str">
        <f>Aaron!$Z$2</f>
        <v>Port Richey</v>
      </c>
      <c r="E1043" s="97">
        <v>37653</v>
      </c>
      <c r="F1043" s="97" t="s">
        <v>928</v>
      </c>
      <c r="G1043" s="50" t="str">
        <f t="shared" si="101"/>
        <v>Munro, Peter (ARB-Y7)</v>
      </c>
      <c r="H1043" s="95">
        <f t="shared" si="97"/>
      </c>
      <c r="I1043" s="95">
        <f t="shared" si="98"/>
      </c>
      <c r="J1043" s="95">
        <f t="shared" si="99"/>
      </c>
      <c r="K1043" s="95">
        <f t="shared" si="100"/>
      </c>
      <c r="L1043" s="50" t="s">
        <v>2821</v>
      </c>
      <c r="M1043" s="95">
        <v>2240000</v>
      </c>
      <c r="N1043" s="50" t="s">
        <v>2820</v>
      </c>
      <c r="O1043" s="95"/>
      <c r="Q1043" s="95"/>
      <c r="R1043" s="101"/>
    </row>
    <row r="1044" spans="1:16" ht="12.75">
      <c r="A1044" s="50" t="s">
        <v>3012</v>
      </c>
      <c r="B1044" s="3" t="s">
        <v>135</v>
      </c>
      <c r="C1044" s="50" t="str">
        <f t="shared" si="96"/>
        <v>Y3</v>
      </c>
      <c r="D1044" s="50" t="str">
        <f>Aaron!$Z$2</f>
        <v>Port Richey</v>
      </c>
      <c r="E1044" s="97">
        <v>37653</v>
      </c>
      <c r="F1044" s="97" t="s">
        <v>928</v>
      </c>
      <c r="G1044" s="50" t="str">
        <f t="shared" si="101"/>
        <v>Munson, Eric (Y3)</v>
      </c>
      <c r="H1044" s="95">
        <f t="shared" si="97"/>
        <v>400000</v>
      </c>
      <c r="I1044" s="95">
        <f t="shared" si="98"/>
      </c>
      <c r="J1044" s="95">
        <f t="shared" si="99"/>
      </c>
      <c r="K1044" s="95">
        <f t="shared" si="100"/>
      </c>
      <c r="L1044" s="50" t="s">
        <v>3182</v>
      </c>
      <c r="M1044" s="57">
        <v>300000</v>
      </c>
      <c r="N1044" s="50" t="s">
        <v>3183</v>
      </c>
      <c r="O1044" s="57">
        <v>400000</v>
      </c>
      <c r="P1044" s="50" t="s">
        <v>828</v>
      </c>
    </row>
    <row r="1045" spans="1:15" ht="12.75">
      <c r="A1045" s="50" t="s">
        <v>1457</v>
      </c>
      <c r="B1045" s="3" t="s">
        <v>135</v>
      </c>
      <c r="C1045" s="50" t="str">
        <f t="shared" si="96"/>
        <v>MM</v>
      </c>
      <c r="D1045" s="50" t="str">
        <f>Aaron!$Z$2</f>
        <v>Port Richey</v>
      </c>
      <c r="E1045" s="97">
        <v>38384</v>
      </c>
      <c r="F1045" s="97" t="s">
        <v>2671</v>
      </c>
      <c r="G1045" s="50" t="str">
        <f t="shared" si="101"/>
        <v>Murphy, Donnie (MM)</v>
      </c>
      <c r="H1045" s="95">
        <f t="shared" si="97"/>
        <v>100000</v>
      </c>
      <c r="I1045" s="95">
        <f t="shared" si="98"/>
      </c>
      <c r="J1045" s="95">
        <f t="shared" si="99"/>
      </c>
      <c r="K1045" s="95">
        <f t="shared" si="100"/>
      </c>
      <c r="L1045" s="50" t="s">
        <v>3180</v>
      </c>
      <c r="M1045" s="95">
        <v>100000</v>
      </c>
      <c r="N1045" s="50" t="s">
        <v>3180</v>
      </c>
      <c r="O1045" s="95">
        <v>100000</v>
      </c>
    </row>
    <row r="1046" spans="1:14" ht="12.75">
      <c r="A1046" s="50" t="s">
        <v>211</v>
      </c>
      <c r="B1046" s="3" t="s">
        <v>135</v>
      </c>
      <c r="C1046" s="50" t="str">
        <f t="shared" si="96"/>
        <v>free agent</v>
      </c>
      <c r="G1046" s="50" t="str">
        <f t="shared" si="101"/>
        <v>Murray, Calvin (free agent)</v>
      </c>
      <c r="H1046" s="95">
        <f t="shared" si="97"/>
      </c>
      <c r="I1046" s="95">
        <f t="shared" si="98"/>
      </c>
      <c r="J1046" s="95">
        <f t="shared" si="99"/>
      </c>
      <c r="K1046" s="95">
        <f t="shared" si="100"/>
      </c>
      <c r="L1046" s="50" t="s">
        <v>1509</v>
      </c>
      <c r="N1046" s="50" t="s">
        <v>1509</v>
      </c>
    </row>
    <row r="1047" spans="1:14" ht="12.75">
      <c r="A1047" s="50" t="s">
        <v>1327</v>
      </c>
      <c r="B1047" s="3" t="s">
        <v>1469</v>
      </c>
      <c r="C1047" s="50" t="str">
        <f t="shared" si="96"/>
        <v>free agent</v>
      </c>
      <c r="G1047" s="50" t="str">
        <f t="shared" si="101"/>
        <v>Murray, Heath (free agent)</v>
      </c>
      <c r="H1047" s="95">
        <f t="shared" si="97"/>
      </c>
      <c r="I1047" s="95">
        <f t="shared" si="98"/>
      </c>
      <c r="J1047" s="95">
        <f t="shared" si="99"/>
      </c>
      <c r="K1047" s="95">
        <f t="shared" si="100"/>
      </c>
      <c r="L1047" s="50" t="s">
        <v>1509</v>
      </c>
      <c r="N1047" s="50" t="s">
        <v>1509</v>
      </c>
    </row>
    <row r="1048" spans="1:16" ht="12.75">
      <c r="A1048" s="50" t="s">
        <v>1952</v>
      </c>
      <c r="B1048" s="3" t="s">
        <v>1469</v>
      </c>
      <c r="C1048" s="50" t="str">
        <f t="shared" si="96"/>
        <v>4,I4-14M</v>
      </c>
      <c r="D1048" s="50" t="str">
        <f>Mays!$Z$2</f>
        <v>West Oakland</v>
      </c>
      <c r="E1048" s="97">
        <v>37895</v>
      </c>
      <c r="F1048" s="97" t="s">
        <v>1394</v>
      </c>
      <c r="G1048" s="50" t="str">
        <f t="shared" si="101"/>
        <v>Mussina, Mike (4,I4-14M)</v>
      </c>
      <c r="H1048" s="95">
        <f t="shared" si="97"/>
        <v>3500000</v>
      </c>
      <c r="I1048" s="95">
        <f t="shared" si="98"/>
      </c>
      <c r="J1048" s="95">
        <f t="shared" si="99"/>
      </c>
      <c r="K1048" s="95">
        <f t="shared" si="100"/>
      </c>
      <c r="L1048" s="50" t="s">
        <v>2740</v>
      </c>
      <c r="M1048" s="95">
        <v>3500000</v>
      </c>
      <c r="N1048" s="50" t="s">
        <v>2741</v>
      </c>
      <c r="O1048" s="95">
        <v>3500000</v>
      </c>
      <c r="P1048" s="50" t="s">
        <v>1509</v>
      </c>
    </row>
    <row r="1049" spans="1:14" ht="12.75">
      <c r="A1049" s="50" t="s">
        <v>142</v>
      </c>
      <c r="B1049" s="3" t="s">
        <v>1469</v>
      </c>
      <c r="C1049" s="50" t="str">
        <f t="shared" si="96"/>
        <v>ARB-Y4</v>
      </c>
      <c r="D1049" s="50" t="str">
        <f>Ruth!$F$2</f>
        <v>Gotham City</v>
      </c>
      <c r="E1049" s="97">
        <v>37653</v>
      </c>
      <c r="F1049" s="97" t="s">
        <v>928</v>
      </c>
      <c r="G1049" s="50" t="str">
        <f t="shared" si="101"/>
        <v>Myers, Brett (ARB-Y4)</v>
      </c>
      <c r="H1049" s="95">
        <f t="shared" si="97"/>
      </c>
      <c r="I1049" s="95">
        <f t="shared" si="98"/>
      </c>
      <c r="J1049" s="95">
        <f t="shared" si="99"/>
      </c>
      <c r="K1049" s="95">
        <f t="shared" si="100"/>
      </c>
      <c r="L1049" s="50" t="s">
        <v>3183</v>
      </c>
      <c r="M1049" s="57">
        <v>400000</v>
      </c>
      <c r="N1049" s="50" t="s">
        <v>828</v>
      </c>
    </row>
    <row r="1050" spans="1:14" ht="12.75">
      <c r="A1050" s="50" t="s">
        <v>831</v>
      </c>
      <c r="B1050" s="3" t="s">
        <v>135</v>
      </c>
      <c r="C1050" s="50" t="str">
        <f t="shared" si="96"/>
        <v>free agent</v>
      </c>
      <c r="G1050" s="50" t="str">
        <f t="shared" si="101"/>
        <v>Myers, Greg (free agent)</v>
      </c>
      <c r="H1050" s="95">
        <f t="shared" si="97"/>
      </c>
      <c r="I1050" s="95">
        <f t="shared" si="98"/>
      </c>
      <c r="J1050" s="95">
        <f t="shared" si="99"/>
      </c>
      <c r="K1050" s="95">
        <f t="shared" si="100"/>
      </c>
      <c r="L1050" s="50" t="s">
        <v>1509</v>
      </c>
      <c r="N1050" s="50" t="s">
        <v>1509</v>
      </c>
    </row>
    <row r="1051" spans="1:14" ht="12.75">
      <c r="A1051" s="50" t="s">
        <v>2708</v>
      </c>
      <c r="B1051" s="3" t="s">
        <v>1469</v>
      </c>
      <c r="C1051" s="50" t="str">
        <f t="shared" si="96"/>
        <v>free agent</v>
      </c>
      <c r="G1051" s="50" t="str">
        <f t="shared" si="101"/>
        <v>Myers, Mike (free agent)</v>
      </c>
      <c r="H1051" s="95">
        <f t="shared" si="97"/>
      </c>
      <c r="I1051" s="95">
        <f t="shared" si="98"/>
      </c>
      <c r="J1051" s="95">
        <f t="shared" si="99"/>
      </c>
      <c r="K1051" s="95">
        <f t="shared" si="100"/>
      </c>
      <c r="L1051" s="50" t="s">
        <v>1509</v>
      </c>
      <c r="N1051" s="50" t="s">
        <v>1509</v>
      </c>
    </row>
    <row r="1052" spans="1:14" ht="12.75">
      <c r="A1052" s="50" t="s">
        <v>2465</v>
      </c>
      <c r="B1052" s="3" t="s">
        <v>1469</v>
      </c>
      <c r="C1052" s="50" t="str">
        <f t="shared" si="96"/>
        <v>free agent</v>
      </c>
      <c r="G1052" s="50" t="str">
        <f t="shared" si="101"/>
        <v>Myers, Rodney (free agent)</v>
      </c>
      <c r="H1052" s="95">
        <f t="shared" si="97"/>
      </c>
      <c r="I1052" s="95">
        <f t="shared" si="98"/>
      </c>
      <c r="J1052" s="95">
        <f t="shared" si="99"/>
      </c>
      <c r="K1052" s="95">
        <f t="shared" si="100"/>
      </c>
      <c r="L1052" s="50" t="s">
        <v>1509</v>
      </c>
      <c r="N1052" s="50" t="s">
        <v>1509</v>
      </c>
    </row>
    <row r="1053" spans="1:14" ht="12.75">
      <c r="A1053" s="50" t="s">
        <v>1991</v>
      </c>
      <c r="B1053" s="3" t="s">
        <v>1469</v>
      </c>
      <c r="C1053" s="50" t="str">
        <f t="shared" si="96"/>
        <v>free agent</v>
      </c>
      <c r="G1053" s="50" t="str">
        <f t="shared" si="101"/>
        <v>Myette, Aaron (free agent)</v>
      </c>
      <c r="H1053" s="95">
        <f t="shared" si="97"/>
      </c>
      <c r="I1053" s="95">
        <f t="shared" si="98"/>
      </c>
      <c r="J1053" s="95">
        <f t="shared" si="99"/>
      </c>
      <c r="K1053" s="95">
        <f t="shared" si="100"/>
      </c>
      <c r="L1053" s="50" t="s">
        <v>1509</v>
      </c>
      <c r="N1053" s="50" t="s">
        <v>1509</v>
      </c>
    </row>
    <row r="1054" spans="1:16" ht="12.75">
      <c r="A1054" s="50" t="s">
        <v>612</v>
      </c>
      <c r="B1054" s="3" t="s">
        <v>135</v>
      </c>
      <c r="C1054" s="50" t="str">
        <f t="shared" si="96"/>
        <v>Y3</v>
      </c>
      <c r="D1054" s="50" t="str">
        <f>Aaron!$U$2</f>
        <v>Lafontaine Park</v>
      </c>
      <c r="E1054" s="97">
        <v>37653</v>
      </c>
      <c r="F1054" s="97" t="s">
        <v>928</v>
      </c>
      <c r="G1054" s="50" t="str">
        <f t="shared" si="101"/>
        <v>Nady, Xavier (Y3)</v>
      </c>
      <c r="H1054" s="95">
        <f t="shared" si="97"/>
        <v>400000</v>
      </c>
      <c r="I1054" s="95">
        <f t="shared" si="98"/>
      </c>
      <c r="J1054" s="95">
        <f t="shared" si="99"/>
      </c>
      <c r="K1054" s="95">
        <f t="shared" si="100"/>
      </c>
      <c r="L1054" s="50" t="s">
        <v>3182</v>
      </c>
      <c r="M1054" s="57">
        <v>300000</v>
      </c>
      <c r="N1054" s="50" t="s">
        <v>3183</v>
      </c>
      <c r="O1054" s="57">
        <v>400000</v>
      </c>
      <c r="P1054" s="50" t="s">
        <v>828</v>
      </c>
    </row>
    <row r="1055" spans="1:18" ht="12.75">
      <c r="A1055" s="50" t="s">
        <v>253</v>
      </c>
      <c r="B1055" s="3" t="s">
        <v>1469</v>
      </c>
      <c r="C1055" s="50" t="str">
        <f t="shared" si="96"/>
        <v>Y2</v>
      </c>
      <c r="D1055" s="50" t="str">
        <f>Mays!$A$2</f>
        <v>Aspen</v>
      </c>
      <c r="E1055" s="97">
        <v>38412</v>
      </c>
      <c r="F1055" s="97" t="s">
        <v>168</v>
      </c>
      <c r="G1055" s="50" t="str">
        <f t="shared" si="101"/>
        <v>Nageotte, Clint (Y2)</v>
      </c>
      <c r="H1055" s="95">
        <f t="shared" si="97"/>
        <v>300000</v>
      </c>
      <c r="I1055" s="95">
        <f t="shared" si="98"/>
        <v>400000</v>
      </c>
      <c r="J1055" s="95">
        <f t="shared" si="99"/>
      </c>
      <c r="K1055" s="95">
        <f t="shared" si="100"/>
      </c>
      <c r="L1055" s="50" t="s">
        <v>3181</v>
      </c>
      <c r="M1055" s="57">
        <v>200000</v>
      </c>
      <c r="N1055" s="50" t="s">
        <v>3182</v>
      </c>
      <c r="O1055" s="57">
        <v>300000</v>
      </c>
      <c r="P1055" s="50" t="s">
        <v>3183</v>
      </c>
      <c r="Q1055" s="57">
        <v>400000</v>
      </c>
      <c r="R1055" s="50" t="s">
        <v>828</v>
      </c>
    </row>
    <row r="1056" spans="1:14" ht="12.75">
      <c r="A1056" s="50" t="s">
        <v>1928</v>
      </c>
      <c r="B1056" s="3" t="s">
        <v>1469</v>
      </c>
      <c r="C1056" s="50" t="str">
        <f t="shared" si="96"/>
        <v>free agent</v>
      </c>
      <c r="G1056" s="50" t="str">
        <f t="shared" si="101"/>
        <v>Nagy, Charles (free agent)</v>
      </c>
      <c r="H1056" s="95">
        <f t="shared" si="97"/>
      </c>
      <c r="I1056" s="95">
        <f t="shared" si="98"/>
      </c>
      <c r="J1056" s="95">
        <f t="shared" si="99"/>
      </c>
      <c r="K1056" s="95">
        <f t="shared" si="100"/>
      </c>
      <c r="L1056" s="50" t="s">
        <v>1509</v>
      </c>
      <c r="N1056" s="50" t="s">
        <v>1509</v>
      </c>
    </row>
    <row r="1057" spans="1:14" ht="12.75">
      <c r="A1057" s="106" t="s">
        <v>771</v>
      </c>
      <c r="B1057" s="3" t="s">
        <v>1471</v>
      </c>
      <c r="C1057" s="50" t="str">
        <f t="shared" si="96"/>
        <v>min</v>
      </c>
      <c r="D1057" s="50" t="str">
        <f>Cobb!$U$2</f>
        <v>Santa Barbara</v>
      </c>
      <c r="E1057" s="105">
        <v>38018</v>
      </c>
      <c r="F1057" s="105" t="s">
        <v>2295</v>
      </c>
      <c r="G1057" s="50" t="str">
        <f t="shared" si="101"/>
        <v>Narveson, Chris (min)</v>
      </c>
      <c r="H1057" s="95">
        <f t="shared" si="97"/>
      </c>
      <c r="I1057" s="95">
        <f t="shared" si="98"/>
      </c>
      <c r="J1057" s="95">
        <f t="shared" si="99"/>
      </c>
      <c r="K1057" s="95">
        <f t="shared" si="100"/>
      </c>
      <c r="L1057" s="50" t="s">
        <v>3060</v>
      </c>
      <c r="N1057" s="50" t="s">
        <v>3060</v>
      </c>
    </row>
    <row r="1058" spans="1:18" ht="12.75">
      <c r="A1058" s="50" t="s">
        <v>96</v>
      </c>
      <c r="B1058" s="3" t="s">
        <v>1469</v>
      </c>
      <c r="C1058" s="50" t="str">
        <f t="shared" si="96"/>
        <v>3,F4-12M</v>
      </c>
      <c r="D1058" s="50" t="str">
        <f>Cobb!$F$2</f>
        <v>Greenville</v>
      </c>
      <c r="E1058" s="97">
        <v>37926</v>
      </c>
      <c r="F1058" s="97" t="s">
        <v>1286</v>
      </c>
      <c r="G1058" s="50" t="str">
        <f t="shared" si="101"/>
        <v>Nathan, Joe (3,F4-12M)</v>
      </c>
      <c r="H1058" s="95">
        <f t="shared" si="97"/>
        <v>3000000</v>
      </c>
      <c r="I1058" s="95">
        <f t="shared" si="98"/>
        <v>3000000</v>
      </c>
      <c r="J1058" s="95">
        <f t="shared" si="99"/>
      </c>
      <c r="K1058" s="95">
        <f t="shared" si="100"/>
      </c>
      <c r="L1058" s="50" t="s">
        <v>1764</v>
      </c>
      <c r="M1058" s="57">
        <v>3000000</v>
      </c>
      <c r="N1058" s="50" t="s">
        <v>1765</v>
      </c>
      <c r="O1058" s="57">
        <v>3000000</v>
      </c>
      <c r="P1058" s="50" t="s">
        <v>1766</v>
      </c>
      <c r="Q1058" s="57">
        <v>3000000</v>
      </c>
      <c r="R1058" s="50" t="s">
        <v>1509</v>
      </c>
    </row>
    <row r="1059" spans="1:20" ht="12.75">
      <c r="A1059" s="106" t="s">
        <v>876</v>
      </c>
      <c r="B1059" s="3" t="s">
        <v>135</v>
      </c>
      <c r="C1059" s="50" t="str">
        <f t="shared" si="96"/>
        <v>Y1</v>
      </c>
      <c r="D1059" s="50" t="str">
        <f>Aaron!$F$2</f>
        <v>Buckeye</v>
      </c>
      <c r="E1059" s="97">
        <v>38322</v>
      </c>
      <c r="F1059" s="97" t="s">
        <v>2908</v>
      </c>
      <c r="G1059" s="50" t="str">
        <f t="shared" si="101"/>
        <v>Navarro, Dioner (Y1)</v>
      </c>
      <c r="H1059" s="95">
        <f t="shared" si="97"/>
        <v>200000</v>
      </c>
      <c r="I1059" s="95">
        <f t="shared" si="98"/>
        <v>300000</v>
      </c>
      <c r="J1059" s="95">
        <f t="shared" si="99"/>
        <v>400000</v>
      </c>
      <c r="K1059" s="95">
        <f t="shared" si="100"/>
      </c>
      <c r="L1059" s="50" t="s">
        <v>3180</v>
      </c>
      <c r="M1059" s="95">
        <v>100000</v>
      </c>
      <c r="N1059" s="50" t="s">
        <v>3181</v>
      </c>
      <c r="O1059" s="57">
        <v>200000</v>
      </c>
      <c r="P1059" s="50" t="s">
        <v>3182</v>
      </c>
      <c r="Q1059" s="57">
        <v>300000</v>
      </c>
      <c r="R1059" s="50" t="s">
        <v>3183</v>
      </c>
      <c r="S1059" s="57">
        <v>400000</v>
      </c>
      <c r="T1059" s="50" t="s">
        <v>828</v>
      </c>
    </row>
    <row r="1060" spans="1:14" ht="12.75">
      <c r="A1060" s="50" t="s">
        <v>51</v>
      </c>
      <c r="B1060" s="3" t="s">
        <v>1469</v>
      </c>
      <c r="C1060" s="50" t="str">
        <f t="shared" si="96"/>
        <v>free agent</v>
      </c>
      <c r="G1060" s="50" t="str">
        <f t="shared" si="101"/>
        <v>Neagle, Denny (free agent)</v>
      </c>
      <c r="H1060" s="95">
        <f t="shared" si="97"/>
      </c>
      <c r="I1060" s="95">
        <f t="shared" si="98"/>
      </c>
      <c r="J1060" s="95">
        <f t="shared" si="99"/>
      </c>
      <c r="K1060" s="95">
        <f t="shared" si="100"/>
      </c>
      <c r="L1060" s="50" t="s">
        <v>1509</v>
      </c>
      <c r="M1060" s="95"/>
      <c r="N1060" s="50" t="s">
        <v>1509</v>
      </c>
    </row>
    <row r="1061" spans="1:16" ht="12.75">
      <c r="A1061" s="50" t="s">
        <v>308</v>
      </c>
      <c r="B1061" s="3" t="s">
        <v>1469</v>
      </c>
      <c r="C1061" s="50" t="str">
        <f t="shared" si="96"/>
        <v>2,F2-510k</v>
      </c>
      <c r="D1061" s="50" t="str">
        <f>Mays!$K$2</f>
        <v>Maryland</v>
      </c>
      <c r="E1061" s="97">
        <v>38323</v>
      </c>
      <c r="F1061" s="97" t="s">
        <v>948</v>
      </c>
      <c r="G1061" s="50" t="str">
        <f t="shared" si="101"/>
        <v>Neal, Blaine (2,F2-510k)</v>
      </c>
      <c r="H1061" s="95">
        <f t="shared" si="97"/>
        <v>255000</v>
      </c>
      <c r="I1061" s="95">
        <f t="shared" si="98"/>
      </c>
      <c r="J1061" s="95">
        <f t="shared" si="99"/>
      </c>
      <c r="K1061" s="95">
        <f t="shared" si="100"/>
      </c>
      <c r="L1061" s="50" t="s">
        <v>1893</v>
      </c>
      <c r="M1061" s="57">
        <v>255000</v>
      </c>
      <c r="N1061" s="50" t="s">
        <v>1807</v>
      </c>
      <c r="O1061" s="57">
        <v>255000</v>
      </c>
      <c r="P1061" s="50" t="s">
        <v>1509</v>
      </c>
    </row>
    <row r="1062" spans="1:14" ht="12.75">
      <c r="A1062" s="50" t="s">
        <v>2253</v>
      </c>
      <c r="B1062" s="3" t="s">
        <v>1471</v>
      </c>
      <c r="C1062" s="50" t="str">
        <f t="shared" si="96"/>
        <v>min</v>
      </c>
      <c r="D1062" s="50" t="str">
        <f>Ruth!$U$2</f>
        <v>Exeter</v>
      </c>
      <c r="E1062" s="97">
        <v>37653</v>
      </c>
      <c r="F1062" s="97" t="s">
        <v>928</v>
      </c>
      <c r="G1062" s="50" t="str">
        <f t="shared" si="101"/>
        <v>Nelson, Brad (min)</v>
      </c>
      <c r="H1062" s="95">
        <f t="shared" si="97"/>
      </c>
      <c r="I1062" s="95">
        <f t="shared" si="98"/>
      </c>
      <c r="J1062" s="95">
        <f t="shared" si="99"/>
      </c>
      <c r="K1062" s="95">
        <f t="shared" si="100"/>
      </c>
      <c r="L1062" s="50" t="s">
        <v>3060</v>
      </c>
      <c r="N1062" s="50" t="s">
        <v>3060</v>
      </c>
    </row>
    <row r="1063" spans="1:14" ht="12.75">
      <c r="A1063" s="50" t="s">
        <v>2453</v>
      </c>
      <c r="B1063" s="3" t="s">
        <v>1471</v>
      </c>
      <c r="C1063" s="50" t="str">
        <f t="shared" si="96"/>
        <v>min</v>
      </c>
      <c r="D1063" s="50" t="str">
        <f>Mays!$A$2</f>
        <v>Aspen</v>
      </c>
      <c r="E1063" s="97">
        <v>38078</v>
      </c>
      <c r="F1063" s="97" t="s">
        <v>2697</v>
      </c>
      <c r="G1063" s="50" t="str">
        <f t="shared" si="101"/>
        <v>Nelson, Bubba (min)</v>
      </c>
      <c r="H1063" s="95">
        <f t="shared" si="97"/>
      </c>
      <c r="I1063" s="95">
        <f t="shared" si="98"/>
      </c>
      <c r="J1063" s="95">
        <f t="shared" si="99"/>
      </c>
      <c r="K1063" s="95">
        <f t="shared" si="100"/>
      </c>
      <c r="L1063" s="50" t="s">
        <v>3060</v>
      </c>
      <c r="N1063" s="50" t="s">
        <v>3060</v>
      </c>
    </row>
    <row r="1064" spans="1:14" ht="12.75">
      <c r="A1064" s="50" t="s">
        <v>1343</v>
      </c>
      <c r="B1064" s="3" t="s">
        <v>1471</v>
      </c>
      <c r="C1064" s="50" t="str">
        <f t="shared" si="96"/>
        <v>min</v>
      </c>
      <c r="D1064" s="50" t="str">
        <f>Aaron!$P$2</f>
        <v>Virginia</v>
      </c>
      <c r="E1064" s="97">
        <v>38384</v>
      </c>
      <c r="F1064" s="97" t="s">
        <v>2671</v>
      </c>
      <c r="G1064" s="50" t="str">
        <f t="shared" si="101"/>
        <v>Nelson, Chris (min)</v>
      </c>
      <c r="H1064" s="95">
        <f t="shared" si="97"/>
      </c>
      <c r="I1064" s="95">
        <f t="shared" si="98"/>
      </c>
      <c r="J1064" s="95">
        <f t="shared" si="99"/>
      </c>
      <c r="K1064" s="95">
        <f t="shared" si="100"/>
      </c>
      <c r="L1064" s="50" t="s">
        <v>3060</v>
      </c>
      <c r="N1064" s="50" t="s">
        <v>3060</v>
      </c>
    </row>
    <row r="1065" spans="1:14" ht="12.75">
      <c r="A1065" s="50" t="s">
        <v>1826</v>
      </c>
      <c r="B1065" s="3" t="s">
        <v>1469</v>
      </c>
      <c r="C1065" s="50" t="str">
        <f t="shared" si="96"/>
        <v>free agent</v>
      </c>
      <c r="G1065" s="50" t="str">
        <f t="shared" si="101"/>
        <v>Nelson, Jeff (free agent)</v>
      </c>
      <c r="H1065" s="95">
        <f t="shared" si="97"/>
      </c>
      <c r="I1065" s="95">
        <f t="shared" si="98"/>
      </c>
      <c r="J1065" s="95">
        <f t="shared" si="99"/>
      </c>
      <c r="K1065" s="95">
        <f t="shared" si="100"/>
      </c>
      <c r="L1065" s="50" t="s">
        <v>1509</v>
      </c>
      <c r="N1065" s="50" t="s">
        <v>1509</v>
      </c>
    </row>
    <row r="1066" spans="1:14" ht="12.75">
      <c r="A1066" s="50" t="s">
        <v>2448</v>
      </c>
      <c r="B1066" s="3" t="s">
        <v>1469</v>
      </c>
      <c r="C1066" s="50" t="str">
        <f t="shared" si="96"/>
        <v>free agent</v>
      </c>
      <c r="G1066" s="50" t="str">
        <f t="shared" si="101"/>
        <v>Nen, Robb (free agent)</v>
      </c>
      <c r="H1066" s="95">
        <f t="shared" si="97"/>
      </c>
      <c r="I1066" s="95">
        <f t="shared" si="98"/>
      </c>
      <c r="J1066" s="95">
        <f t="shared" si="99"/>
      </c>
      <c r="K1066" s="95">
        <f t="shared" si="100"/>
      </c>
      <c r="L1066" s="50" t="s">
        <v>1509</v>
      </c>
      <c r="N1066" s="50" t="s">
        <v>1509</v>
      </c>
    </row>
    <row r="1067" spans="1:14" ht="12.75">
      <c r="A1067" s="106" t="s">
        <v>764</v>
      </c>
      <c r="B1067" s="3" t="s">
        <v>1469</v>
      </c>
      <c r="C1067" s="50" t="str">
        <f t="shared" si="96"/>
        <v>free agent</v>
      </c>
      <c r="E1067" s="105"/>
      <c r="F1067" s="105"/>
      <c r="G1067" s="50" t="str">
        <f t="shared" si="101"/>
        <v>Neu, Mike (free agent)</v>
      </c>
      <c r="H1067" s="95">
        <f t="shared" si="97"/>
      </c>
      <c r="I1067" s="95">
        <f t="shared" si="98"/>
      </c>
      <c r="J1067" s="95">
        <f t="shared" si="99"/>
      </c>
      <c r="K1067" s="95">
        <f t="shared" si="100"/>
      </c>
      <c r="L1067" s="50" t="s">
        <v>1509</v>
      </c>
      <c r="N1067" s="50" t="s">
        <v>1509</v>
      </c>
    </row>
    <row r="1068" spans="1:14" ht="12.75">
      <c r="A1068" s="50" t="s">
        <v>309</v>
      </c>
      <c r="B1068" s="3" t="s">
        <v>1469</v>
      </c>
      <c r="C1068" s="50" t="str">
        <f t="shared" si="96"/>
        <v>free agent</v>
      </c>
      <c r="G1068" s="50" t="str">
        <f t="shared" si="101"/>
        <v>Neugebauer, Nick (free agent)</v>
      </c>
      <c r="H1068" s="95">
        <f t="shared" si="97"/>
      </c>
      <c r="I1068" s="95">
        <f t="shared" si="98"/>
      </c>
      <c r="J1068" s="95">
        <f t="shared" si="99"/>
      </c>
      <c r="K1068" s="95">
        <f t="shared" si="100"/>
      </c>
      <c r="L1068" s="50" t="s">
        <v>1509</v>
      </c>
      <c r="N1068" s="50" t="s">
        <v>1509</v>
      </c>
    </row>
    <row r="1069" spans="1:18" ht="12.75">
      <c r="A1069" s="50" t="s">
        <v>2683</v>
      </c>
      <c r="B1069" s="3" t="s">
        <v>135</v>
      </c>
      <c r="C1069" s="50" t="str">
        <f t="shared" si="96"/>
        <v>4,I5-9.5M</v>
      </c>
      <c r="D1069" s="50" t="str">
        <f>Aaron!$Z$2</f>
        <v>Port Richey</v>
      </c>
      <c r="E1069" s="97">
        <v>37653</v>
      </c>
      <c r="F1069" s="97" t="s">
        <v>928</v>
      </c>
      <c r="G1069" s="50" t="str">
        <f t="shared" si="101"/>
        <v>Nevin, Phil (4,I5-9.5M)</v>
      </c>
      <c r="H1069" s="95">
        <f t="shared" si="97"/>
        <v>1900000</v>
      </c>
      <c r="I1069" s="95">
        <f t="shared" si="98"/>
        <v>1900000</v>
      </c>
      <c r="J1069" s="95">
        <f t="shared" si="99"/>
      </c>
      <c r="K1069" s="95">
        <f t="shared" si="100"/>
      </c>
      <c r="L1069" s="50" t="s">
        <v>1399</v>
      </c>
      <c r="M1069" s="95">
        <v>1900000</v>
      </c>
      <c r="N1069" s="50" t="s">
        <v>1400</v>
      </c>
      <c r="O1069" s="95">
        <v>1900000</v>
      </c>
      <c r="P1069" s="50" t="s">
        <v>1401</v>
      </c>
      <c r="Q1069" s="95">
        <v>1900000</v>
      </c>
      <c r="R1069" s="50" t="s">
        <v>1509</v>
      </c>
    </row>
    <row r="1070" spans="1:18" ht="12.75">
      <c r="A1070" s="50" t="s">
        <v>3158</v>
      </c>
      <c r="B1070" s="3" t="s">
        <v>135</v>
      </c>
      <c r="C1070" s="50" t="str">
        <f t="shared" si="96"/>
        <v>Y2</v>
      </c>
      <c r="D1070" s="50" t="str">
        <f>Aaron!$U$2</f>
        <v>Lafontaine Park</v>
      </c>
      <c r="E1070" s="97">
        <v>38384</v>
      </c>
      <c r="F1070" s="97" t="s">
        <v>2671</v>
      </c>
      <c r="G1070" s="50" t="str">
        <f t="shared" si="101"/>
        <v>Newhan, David (Y2)</v>
      </c>
      <c r="H1070" s="95">
        <f t="shared" si="97"/>
        <v>300000</v>
      </c>
      <c r="I1070" s="95">
        <f t="shared" si="98"/>
        <v>400000</v>
      </c>
      <c r="J1070" s="95">
        <f t="shared" si="99"/>
      </c>
      <c r="K1070" s="95">
        <f t="shared" si="100"/>
      </c>
      <c r="L1070" s="50" t="s">
        <v>3181</v>
      </c>
      <c r="M1070" s="57">
        <v>200000</v>
      </c>
      <c r="N1070" s="50" t="s">
        <v>3182</v>
      </c>
      <c r="O1070" s="57">
        <v>300000</v>
      </c>
      <c r="P1070" s="50" t="s">
        <v>3183</v>
      </c>
      <c r="Q1070" s="57">
        <v>400000</v>
      </c>
      <c r="R1070" s="50" t="s">
        <v>828</v>
      </c>
    </row>
    <row r="1071" spans="1:14" ht="12.75">
      <c r="A1071" s="50" t="s">
        <v>1992</v>
      </c>
      <c r="B1071" s="3" t="s">
        <v>1469</v>
      </c>
      <c r="C1071" s="50" t="str">
        <f t="shared" si="96"/>
        <v>free agent</v>
      </c>
      <c r="G1071" s="50" t="str">
        <f t="shared" si="101"/>
        <v>Nichting, Chris (free agent)</v>
      </c>
      <c r="H1071" s="95">
        <f t="shared" si="97"/>
      </c>
      <c r="I1071" s="95">
        <f t="shared" si="98"/>
      </c>
      <c r="J1071" s="95">
        <f t="shared" si="99"/>
      </c>
      <c r="K1071" s="95">
        <f t="shared" si="100"/>
      </c>
      <c r="L1071" s="50" t="s">
        <v>1509</v>
      </c>
      <c r="N1071" s="50" t="s">
        <v>1509</v>
      </c>
    </row>
    <row r="1072" spans="1:20" ht="12.75">
      <c r="A1072" s="50" t="s">
        <v>613</v>
      </c>
      <c r="B1072" s="3" t="s">
        <v>135</v>
      </c>
      <c r="C1072" s="50" t="str">
        <f t="shared" si="96"/>
        <v>Y1</v>
      </c>
      <c r="D1072" s="50" t="str">
        <f>Cobb!$U$2</f>
        <v>Santa Barbara</v>
      </c>
      <c r="E1072" s="97">
        <v>37653</v>
      </c>
      <c r="F1072" s="97" t="s">
        <v>928</v>
      </c>
      <c r="G1072" s="50" t="str">
        <f t="shared" si="101"/>
        <v>Niekro, Lance (Y1)</v>
      </c>
      <c r="H1072" s="95">
        <f t="shared" si="97"/>
        <v>200000</v>
      </c>
      <c r="I1072" s="95">
        <f t="shared" si="98"/>
        <v>300000</v>
      </c>
      <c r="J1072" s="95">
        <f t="shared" si="99"/>
        <v>400000</v>
      </c>
      <c r="K1072" s="95">
        <f t="shared" si="100"/>
      </c>
      <c r="L1072" s="50" t="s">
        <v>3180</v>
      </c>
      <c r="M1072" s="95">
        <v>100000</v>
      </c>
      <c r="N1072" s="50" t="s">
        <v>3181</v>
      </c>
      <c r="O1072" s="57">
        <v>200000</v>
      </c>
      <c r="P1072" s="50" t="s">
        <v>3182</v>
      </c>
      <c r="Q1072" s="57">
        <v>300000</v>
      </c>
      <c r="R1072" s="50" t="s">
        <v>3183</v>
      </c>
      <c r="S1072" s="57">
        <v>400000</v>
      </c>
      <c r="T1072" s="50" t="s">
        <v>828</v>
      </c>
    </row>
    <row r="1073" spans="1:14" ht="12.75">
      <c r="A1073" s="106" t="s">
        <v>708</v>
      </c>
      <c r="B1073" s="3" t="s">
        <v>1471</v>
      </c>
      <c r="C1073" s="50" t="str">
        <f t="shared" si="96"/>
        <v>min</v>
      </c>
      <c r="D1073" s="50" t="str">
        <f>Ruth!$Z$2</f>
        <v>Williamsburg</v>
      </c>
      <c r="E1073" s="105">
        <v>38018</v>
      </c>
      <c r="F1073" s="105" t="s">
        <v>2295</v>
      </c>
      <c r="G1073" s="50" t="str">
        <f t="shared" si="101"/>
        <v>Niemann, Jeff (min)</v>
      </c>
      <c r="H1073" s="95">
        <f t="shared" si="97"/>
      </c>
      <c r="I1073" s="95">
        <f t="shared" si="98"/>
      </c>
      <c r="J1073" s="95">
        <f t="shared" si="99"/>
      </c>
      <c r="K1073" s="95">
        <f t="shared" si="100"/>
      </c>
      <c r="L1073" s="50" t="s">
        <v>3060</v>
      </c>
      <c r="N1073" s="50" t="s">
        <v>3060</v>
      </c>
    </row>
    <row r="1074" spans="1:14" ht="12.75">
      <c r="A1074" s="50" t="s">
        <v>1256</v>
      </c>
      <c r="B1074" s="3" t="s">
        <v>1471</v>
      </c>
      <c r="C1074" s="50" t="str">
        <f t="shared" si="96"/>
        <v>min</v>
      </c>
      <c r="D1074" s="50" t="str">
        <f>Aaron!$Z$2</f>
        <v>Port Richey</v>
      </c>
      <c r="E1074" s="97">
        <v>38384</v>
      </c>
      <c r="F1074" s="97" t="s">
        <v>2671</v>
      </c>
      <c r="G1074" s="50" t="str">
        <f t="shared" si="101"/>
        <v>Nieve, Fernando (min)</v>
      </c>
      <c r="H1074" s="95">
        <f t="shared" si="97"/>
      </c>
      <c r="I1074" s="95">
        <f t="shared" si="98"/>
      </c>
      <c r="J1074" s="95">
        <f t="shared" si="99"/>
      </c>
      <c r="K1074" s="95">
        <f t="shared" si="100"/>
      </c>
      <c r="L1074" s="50" t="s">
        <v>3060</v>
      </c>
      <c r="N1074" s="50" t="s">
        <v>3060</v>
      </c>
    </row>
    <row r="1075" spans="1:14" ht="12.75">
      <c r="A1075" s="50" t="s">
        <v>1713</v>
      </c>
      <c r="B1075" s="3" t="s">
        <v>135</v>
      </c>
      <c r="C1075" s="50" t="str">
        <f t="shared" si="96"/>
        <v>free agent</v>
      </c>
      <c r="G1075" s="50" t="str">
        <f t="shared" si="101"/>
        <v>Nieves, Jose (free agent)</v>
      </c>
      <c r="H1075" s="95">
        <f t="shared" si="97"/>
      </c>
      <c r="I1075" s="95">
        <f t="shared" si="98"/>
      </c>
      <c r="J1075" s="95">
        <f t="shared" si="99"/>
      </c>
      <c r="K1075" s="95">
        <f t="shared" si="100"/>
      </c>
      <c r="L1075" s="50" t="s">
        <v>1509</v>
      </c>
      <c r="N1075" s="50" t="s">
        <v>1509</v>
      </c>
    </row>
    <row r="1076" spans="1:15" ht="12.75">
      <c r="A1076" s="106" t="s">
        <v>773</v>
      </c>
      <c r="B1076" s="3" t="s">
        <v>1469</v>
      </c>
      <c r="C1076" s="50" t="str">
        <f t="shared" si="96"/>
        <v>MM</v>
      </c>
      <c r="D1076" s="50" t="str">
        <f>Aaron!$P$2</f>
        <v>Virginia</v>
      </c>
      <c r="E1076" s="97">
        <v>38412</v>
      </c>
      <c r="F1076" s="97" t="s">
        <v>2984</v>
      </c>
      <c r="G1076" s="50" t="str">
        <f t="shared" si="101"/>
        <v>Nippert, Dustin (MM)</v>
      </c>
      <c r="H1076" s="95">
        <f t="shared" si="97"/>
        <v>100000</v>
      </c>
      <c r="I1076" s="95">
        <f t="shared" si="98"/>
      </c>
      <c r="J1076" s="95">
        <f t="shared" si="99"/>
      </c>
      <c r="K1076" s="95">
        <f t="shared" si="100"/>
      </c>
      <c r="L1076" s="50" t="s">
        <v>3060</v>
      </c>
      <c r="N1076" s="50" t="s">
        <v>3180</v>
      </c>
      <c r="O1076" s="95">
        <v>100000</v>
      </c>
    </row>
    <row r="1077" spans="1:14" ht="12.75">
      <c r="A1077" s="50" t="s">
        <v>103</v>
      </c>
      <c r="B1077" s="3" t="s">
        <v>1469</v>
      </c>
      <c r="C1077" s="50" t="str">
        <f t="shared" si="96"/>
        <v>free agent</v>
      </c>
      <c r="G1077" s="50" t="str">
        <f t="shared" si="101"/>
        <v>Nitkowski, C.J. (free agent)</v>
      </c>
      <c r="H1077" s="95">
        <f t="shared" si="97"/>
      </c>
      <c r="I1077" s="95">
        <f t="shared" si="98"/>
      </c>
      <c r="J1077" s="95">
        <f t="shared" si="99"/>
      </c>
      <c r="K1077" s="95">
        <f t="shared" si="100"/>
      </c>
      <c r="L1077" s="50" t="s">
        <v>1509</v>
      </c>
      <c r="N1077" s="50" t="s">
        <v>1509</v>
      </c>
    </row>
    <row r="1078" spans="1:16" ht="12.75">
      <c r="A1078" s="50" t="s">
        <v>68</v>
      </c>
      <c r="B1078" s="3" t="s">
        <v>135</v>
      </c>
      <c r="C1078" s="50" t="str">
        <f t="shared" si="96"/>
        <v>Y3</v>
      </c>
      <c r="D1078" s="50" t="str">
        <f>Mays!$U$2</f>
        <v>Torrington</v>
      </c>
      <c r="E1078" s="97">
        <v>37653</v>
      </c>
      <c r="F1078" s="97" t="s">
        <v>928</v>
      </c>
      <c r="G1078" s="50" t="str">
        <f t="shared" si="101"/>
        <v>Nix, Laynce (Y3)</v>
      </c>
      <c r="H1078" s="95">
        <f t="shared" si="97"/>
        <v>400000</v>
      </c>
      <c r="I1078" s="95">
        <f t="shared" si="98"/>
      </c>
      <c r="J1078" s="95">
        <f t="shared" si="99"/>
      </c>
      <c r="K1078" s="95">
        <f t="shared" si="100"/>
      </c>
      <c r="L1078" s="50" t="s">
        <v>3182</v>
      </c>
      <c r="M1078" s="57">
        <v>300000</v>
      </c>
      <c r="N1078" s="50" t="s">
        <v>3183</v>
      </c>
      <c r="O1078" s="57">
        <v>400000</v>
      </c>
      <c r="P1078" s="50" t="s">
        <v>828</v>
      </c>
    </row>
    <row r="1079" spans="1:14" ht="12.75">
      <c r="A1079" s="50" t="s">
        <v>1714</v>
      </c>
      <c r="B1079" s="3" t="s">
        <v>135</v>
      </c>
      <c r="C1079" s="50" t="str">
        <f t="shared" si="96"/>
        <v>ARB-Y7</v>
      </c>
      <c r="D1079" s="50" t="str">
        <f>Cobb!$U$2</f>
        <v>Santa Barbara</v>
      </c>
      <c r="E1079" s="97">
        <v>37653</v>
      </c>
      <c r="F1079" s="97" t="s">
        <v>928</v>
      </c>
      <c r="G1079" s="50" t="str">
        <f t="shared" si="101"/>
        <v>Nixon, Trot (ARB-Y7)</v>
      </c>
      <c r="H1079" s="95">
        <f t="shared" si="97"/>
      </c>
      <c r="I1079" s="95">
        <f t="shared" si="98"/>
      </c>
      <c r="J1079" s="95">
        <f t="shared" si="99"/>
      </c>
      <c r="K1079" s="95">
        <f t="shared" si="100"/>
      </c>
      <c r="L1079" s="50" t="s">
        <v>2821</v>
      </c>
      <c r="M1079" s="57">
        <v>3375000</v>
      </c>
      <c r="N1079" s="50" t="s">
        <v>2820</v>
      </c>
    </row>
    <row r="1080" spans="1:16" ht="12.75">
      <c r="A1080" s="50" t="s">
        <v>2468</v>
      </c>
      <c r="B1080" s="3" t="s">
        <v>1469</v>
      </c>
      <c r="C1080" s="50" t="str">
        <f t="shared" si="96"/>
        <v>2,F2-1.034M</v>
      </c>
      <c r="D1080" s="50" t="str">
        <f>Cobb!$Z$2</f>
        <v>Waukesha</v>
      </c>
      <c r="E1080" s="97">
        <v>38323</v>
      </c>
      <c r="F1080" s="97" t="s">
        <v>948</v>
      </c>
      <c r="G1080" s="50" t="str">
        <f t="shared" si="101"/>
        <v>Nomo, Hideo (2,F2-1.034M)</v>
      </c>
      <c r="H1080" s="95">
        <f t="shared" si="97"/>
        <v>517000</v>
      </c>
      <c r="I1080" s="95">
        <f t="shared" si="98"/>
      </c>
      <c r="J1080" s="95">
        <f t="shared" si="99"/>
      </c>
      <c r="K1080" s="95">
        <f t="shared" si="100"/>
      </c>
      <c r="L1080" s="50" t="s">
        <v>1677</v>
      </c>
      <c r="M1080" s="57">
        <v>517000</v>
      </c>
      <c r="N1080" s="50" t="s">
        <v>1678</v>
      </c>
      <c r="O1080" s="57">
        <v>517000</v>
      </c>
      <c r="P1080" s="50" t="s">
        <v>1509</v>
      </c>
    </row>
    <row r="1081" spans="1:14" ht="12.75">
      <c r="A1081" s="50" t="s">
        <v>2550</v>
      </c>
      <c r="B1081" s="3" t="s">
        <v>135</v>
      </c>
      <c r="C1081" s="50" t="str">
        <f t="shared" si="96"/>
        <v>free agent</v>
      </c>
      <c r="G1081" s="50" t="str">
        <f t="shared" si="101"/>
        <v>Norton, Greg (free agent)</v>
      </c>
      <c r="H1081" s="95">
        <f t="shared" si="97"/>
      </c>
      <c r="I1081" s="95">
        <f t="shared" si="98"/>
      </c>
      <c r="J1081" s="95">
        <f t="shared" si="99"/>
      </c>
      <c r="K1081" s="95">
        <f t="shared" si="100"/>
      </c>
      <c r="L1081" s="50" t="s">
        <v>1509</v>
      </c>
      <c r="N1081" s="50" t="s">
        <v>1509</v>
      </c>
    </row>
    <row r="1082" spans="1:18" ht="12.75">
      <c r="A1082" s="50" t="s">
        <v>1216</v>
      </c>
      <c r="B1082" s="3" t="s">
        <v>1469</v>
      </c>
      <c r="C1082" s="50" t="str">
        <f t="shared" si="96"/>
        <v>Y2</v>
      </c>
      <c r="D1082" s="50" t="str">
        <f>Cobb!$P$2</f>
        <v>Baltimore</v>
      </c>
      <c r="E1082" s="97">
        <v>38384</v>
      </c>
      <c r="F1082" s="97" t="s">
        <v>2671</v>
      </c>
      <c r="G1082" s="50" t="str">
        <f t="shared" si="101"/>
        <v>Norton, Phil (Y2)</v>
      </c>
      <c r="H1082" s="95">
        <f t="shared" si="97"/>
        <v>300000</v>
      </c>
      <c r="I1082" s="95">
        <f t="shared" si="98"/>
        <v>400000</v>
      </c>
      <c r="J1082" s="95">
        <f t="shared" si="99"/>
      </c>
      <c r="K1082" s="95">
        <f t="shared" si="100"/>
      </c>
      <c r="L1082" s="50" t="s">
        <v>3181</v>
      </c>
      <c r="M1082" s="57">
        <v>200000</v>
      </c>
      <c r="N1082" s="50" t="s">
        <v>3182</v>
      </c>
      <c r="O1082" s="57">
        <v>300000</v>
      </c>
      <c r="P1082" s="50" t="s">
        <v>3183</v>
      </c>
      <c r="Q1082" s="57">
        <v>400000</v>
      </c>
      <c r="R1082" s="50" t="s">
        <v>828</v>
      </c>
    </row>
    <row r="1083" spans="1:18" ht="12.75">
      <c r="A1083" s="50" t="s">
        <v>1806</v>
      </c>
      <c r="B1083" s="3" t="s">
        <v>135</v>
      </c>
      <c r="C1083" s="50" t="str">
        <f t="shared" si="96"/>
        <v>Y2</v>
      </c>
      <c r="D1083" s="50" t="str">
        <f>Aaron!$A$2</f>
        <v>Annadale</v>
      </c>
      <c r="E1083" s="97">
        <v>38384</v>
      </c>
      <c r="F1083" s="97" t="s">
        <v>2671</v>
      </c>
      <c r="G1083" s="50" t="str">
        <f t="shared" si="101"/>
        <v>Nunez, Abraham (Y2)</v>
      </c>
      <c r="H1083" s="95">
        <f t="shared" si="97"/>
        <v>300000</v>
      </c>
      <c r="I1083" s="95">
        <f t="shared" si="98"/>
        <v>400000</v>
      </c>
      <c r="J1083" s="95">
        <f t="shared" si="99"/>
      </c>
      <c r="K1083" s="95">
        <f t="shared" si="100"/>
      </c>
      <c r="L1083" s="50" t="s">
        <v>3181</v>
      </c>
      <c r="M1083" s="57">
        <v>200000</v>
      </c>
      <c r="N1083" s="50" t="s">
        <v>3182</v>
      </c>
      <c r="O1083" s="57">
        <v>300000</v>
      </c>
      <c r="P1083" s="50" t="s">
        <v>3183</v>
      </c>
      <c r="Q1083" s="57">
        <v>400000</v>
      </c>
      <c r="R1083" s="50" t="s">
        <v>828</v>
      </c>
    </row>
    <row r="1084" spans="1:16" ht="12.75">
      <c r="A1084" s="50" t="s">
        <v>1805</v>
      </c>
      <c r="B1084" s="3" t="s">
        <v>135</v>
      </c>
      <c r="C1084" s="50" t="str">
        <f t="shared" si="96"/>
        <v>2,F2-506k</v>
      </c>
      <c r="D1084" s="50" t="str">
        <f>Ruth!$Z$2</f>
        <v>Williamsburg</v>
      </c>
      <c r="E1084" s="97">
        <v>38323</v>
      </c>
      <c r="F1084" s="97" t="s">
        <v>948</v>
      </c>
      <c r="G1084" s="50" t="str">
        <f t="shared" si="101"/>
        <v>Nunez, Abraham O. (2,F2-506k)</v>
      </c>
      <c r="H1084" s="95">
        <f t="shared" si="97"/>
        <v>253000</v>
      </c>
      <c r="I1084" s="95">
        <f t="shared" si="98"/>
      </c>
      <c r="J1084" s="95">
        <f t="shared" si="99"/>
      </c>
      <c r="K1084" s="95">
        <f t="shared" si="100"/>
      </c>
      <c r="L1084" s="50" t="s">
        <v>1679</v>
      </c>
      <c r="M1084" s="57">
        <v>253000</v>
      </c>
      <c r="N1084" s="50" t="s">
        <v>1680</v>
      </c>
      <c r="O1084" s="57">
        <v>253000</v>
      </c>
      <c r="P1084" s="50" t="s">
        <v>1509</v>
      </c>
    </row>
    <row r="1085" spans="1:14" ht="12.75">
      <c r="A1085" s="50" t="s">
        <v>1993</v>
      </c>
      <c r="B1085" s="3" t="s">
        <v>1469</v>
      </c>
      <c r="C1085" s="50" t="str">
        <f t="shared" si="96"/>
        <v>free agent</v>
      </c>
      <c r="G1085" s="50" t="str">
        <f t="shared" si="101"/>
        <v>Nunez, Jose (free agent)</v>
      </c>
      <c r="H1085" s="95">
        <f t="shared" si="97"/>
      </c>
      <c r="I1085" s="95">
        <f t="shared" si="98"/>
      </c>
      <c r="J1085" s="95">
        <f t="shared" si="99"/>
      </c>
      <c r="K1085" s="95">
        <f t="shared" si="100"/>
      </c>
      <c r="L1085" s="50" t="s">
        <v>1509</v>
      </c>
      <c r="N1085" s="50" t="s">
        <v>1509</v>
      </c>
    </row>
    <row r="1086" spans="1:14" ht="12.75">
      <c r="A1086" s="50" t="s">
        <v>97</v>
      </c>
      <c r="B1086" s="3" t="s">
        <v>1469</v>
      </c>
      <c r="C1086" s="50" t="str">
        <f t="shared" si="96"/>
        <v>free agent</v>
      </c>
      <c r="G1086" s="50" t="str">
        <f t="shared" si="101"/>
        <v>Nunez, Vladimir (free agent)</v>
      </c>
      <c r="H1086" s="95">
        <f t="shared" si="97"/>
      </c>
      <c r="I1086" s="95">
        <f t="shared" si="98"/>
      </c>
      <c r="J1086" s="95">
        <f t="shared" si="99"/>
      </c>
      <c r="K1086" s="95">
        <f t="shared" si="100"/>
      </c>
      <c r="L1086" s="50" t="s">
        <v>1509</v>
      </c>
      <c r="N1086" s="50" t="s">
        <v>1509</v>
      </c>
    </row>
    <row r="1087" spans="1:16" ht="12.75">
      <c r="A1087" s="106" t="s">
        <v>873</v>
      </c>
      <c r="B1087" s="3" t="s">
        <v>1469</v>
      </c>
      <c r="C1087" s="50" t="str">
        <f t="shared" si="96"/>
        <v>Y3</v>
      </c>
      <c r="D1087" s="50" t="str">
        <f>Cobb!$K$2</f>
        <v>Rivendell</v>
      </c>
      <c r="E1087" s="105">
        <v>38018</v>
      </c>
      <c r="F1087" s="105" t="s">
        <v>2295</v>
      </c>
      <c r="G1087" s="50" t="str">
        <f t="shared" si="101"/>
        <v>Obermueller, Wes (Y3)</v>
      </c>
      <c r="H1087" s="95">
        <f t="shared" si="97"/>
        <v>400000</v>
      </c>
      <c r="I1087" s="95">
        <f t="shared" si="98"/>
      </c>
      <c r="J1087" s="95">
        <f t="shared" si="99"/>
      </c>
      <c r="K1087" s="95">
        <f t="shared" si="100"/>
      </c>
      <c r="L1087" s="50" t="s">
        <v>3182</v>
      </c>
      <c r="M1087" s="57">
        <v>300000</v>
      </c>
      <c r="N1087" s="50" t="s">
        <v>3183</v>
      </c>
      <c r="O1087" s="57">
        <v>400000</v>
      </c>
      <c r="P1087" s="50" t="s">
        <v>828</v>
      </c>
    </row>
    <row r="1088" spans="1:14" ht="12.75">
      <c r="A1088" s="50" t="s">
        <v>2914</v>
      </c>
      <c r="B1088" s="3" t="s">
        <v>135</v>
      </c>
      <c r="C1088" s="50" t="str">
        <f aca="true" t="shared" si="102" ref="C1088:C1151">$N1088</f>
        <v>free agent</v>
      </c>
      <c r="G1088" s="50" t="str">
        <f t="shared" si="101"/>
        <v>Ochoa, Alex (free agent)</v>
      </c>
      <c r="H1088" s="95">
        <f aca="true" t="shared" si="103" ref="H1088:H1151">IF(ISBLANK($O1088),"",$O1088)</f>
      </c>
      <c r="I1088" s="95">
        <f aca="true" t="shared" si="104" ref="I1088:I1151">IF(ISBLANK($Q1088),"",$Q1088)</f>
      </c>
      <c r="J1088" s="95">
        <f aca="true" t="shared" si="105" ref="J1088:J1151">IF(ISBLANK($S1088),"",$S1088)</f>
      </c>
      <c r="K1088" s="95">
        <f aca="true" t="shared" si="106" ref="K1088:K1151">IF(ISBLANK($U1088),"",$U1088)</f>
      </c>
      <c r="L1088" s="50" t="s">
        <v>1509</v>
      </c>
      <c r="N1088" s="50" t="s">
        <v>1509</v>
      </c>
    </row>
    <row r="1089" spans="1:14" ht="12.75">
      <c r="A1089" s="50" t="s">
        <v>782</v>
      </c>
      <c r="B1089" s="3" t="s">
        <v>135</v>
      </c>
      <c r="C1089" s="50" t="str">
        <f t="shared" si="102"/>
        <v>free agent</v>
      </c>
      <c r="G1089" s="50" t="str">
        <f t="shared" si="101"/>
        <v>Offerman, Jose (free agent)</v>
      </c>
      <c r="H1089" s="95">
        <f t="shared" si="103"/>
      </c>
      <c r="I1089" s="95">
        <f t="shared" si="104"/>
      </c>
      <c r="J1089" s="95">
        <f t="shared" si="105"/>
      </c>
      <c r="K1089" s="95">
        <f t="shared" si="106"/>
      </c>
      <c r="L1089" s="50" t="s">
        <v>1767</v>
      </c>
      <c r="M1089" s="57">
        <v>333000</v>
      </c>
      <c r="N1089" s="50" t="s">
        <v>1509</v>
      </c>
    </row>
    <row r="1090" spans="1:14" ht="12.75">
      <c r="A1090" s="50" t="s">
        <v>1698</v>
      </c>
      <c r="B1090" s="3" t="s">
        <v>1469</v>
      </c>
      <c r="C1090" s="50" t="str">
        <f t="shared" si="102"/>
        <v>ARB-Y6</v>
      </c>
      <c r="D1090" s="50" t="str">
        <f>Aaron!$Z$2</f>
        <v>Port Richey</v>
      </c>
      <c r="E1090" s="97">
        <v>37653</v>
      </c>
      <c r="F1090" s="97" t="s">
        <v>928</v>
      </c>
      <c r="G1090" s="50" t="str">
        <f t="shared" si="101"/>
        <v>Ohka, Tomo (ARB-Y6)</v>
      </c>
      <c r="H1090" s="95">
        <f t="shared" si="103"/>
      </c>
      <c r="I1090" s="95">
        <f t="shared" si="104"/>
      </c>
      <c r="J1090" s="95">
        <f t="shared" si="105"/>
      </c>
      <c r="K1090" s="95">
        <f t="shared" si="106"/>
      </c>
      <c r="L1090" s="50" t="s">
        <v>827</v>
      </c>
      <c r="M1090" s="57">
        <v>2000000</v>
      </c>
      <c r="N1090" s="50" t="s">
        <v>710</v>
      </c>
    </row>
    <row r="1091" spans="1:16" ht="12.75">
      <c r="A1091" s="50" t="s">
        <v>2140</v>
      </c>
      <c r="B1091" s="3" t="s">
        <v>135</v>
      </c>
      <c r="C1091" s="50" t="str">
        <f t="shared" si="102"/>
        <v>2,F2-501k</v>
      </c>
      <c r="D1091" s="50" t="str">
        <f>Aaron!$P$2</f>
        <v>Virginia</v>
      </c>
      <c r="E1091" s="97">
        <v>38323</v>
      </c>
      <c r="F1091" s="97" t="s">
        <v>948</v>
      </c>
      <c r="G1091" s="50" t="str">
        <f t="shared" si="101"/>
        <v>Ojeda, Augie (2,F2-501k)</v>
      </c>
      <c r="H1091" s="95">
        <f t="shared" si="103"/>
        <v>250500</v>
      </c>
      <c r="I1091" s="95">
        <f t="shared" si="104"/>
      </c>
      <c r="J1091" s="95">
        <f t="shared" si="105"/>
      </c>
      <c r="K1091" s="95">
        <f t="shared" si="106"/>
      </c>
      <c r="L1091" s="50" t="s">
        <v>1681</v>
      </c>
      <c r="M1091" s="57">
        <v>250500</v>
      </c>
      <c r="N1091" s="50" t="s">
        <v>1682</v>
      </c>
      <c r="O1091" s="57">
        <v>250500</v>
      </c>
      <c r="P1091" s="50" t="s">
        <v>1509</v>
      </c>
    </row>
    <row r="1092" spans="1:16" ht="12.75">
      <c r="A1092" s="106" t="s">
        <v>763</v>
      </c>
      <c r="B1092" s="3" t="s">
        <v>135</v>
      </c>
      <c r="C1092" s="50" t="str">
        <f t="shared" si="102"/>
        <v>Y3</v>
      </c>
      <c r="D1092" s="50" t="str">
        <f>Mays!$F$2</f>
        <v>Mansfield</v>
      </c>
      <c r="E1092" s="105">
        <v>38018</v>
      </c>
      <c r="F1092" s="105" t="s">
        <v>2295</v>
      </c>
      <c r="G1092" s="50" t="str">
        <f t="shared" si="101"/>
        <v>Ojeda, Miguel (Y3)</v>
      </c>
      <c r="H1092" s="95">
        <f t="shared" si="103"/>
        <v>400000</v>
      </c>
      <c r="I1092" s="95">
        <f t="shared" si="104"/>
      </c>
      <c r="J1092" s="95">
        <f t="shared" si="105"/>
      </c>
      <c r="K1092" s="95">
        <f t="shared" si="106"/>
      </c>
      <c r="L1092" s="50" t="s">
        <v>3182</v>
      </c>
      <c r="M1092" s="57">
        <v>300000</v>
      </c>
      <c r="N1092" s="50" t="s">
        <v>3183</v>
      </c>
      <c r="O1092" s="57">
        <v>400000</v>
      </c>
      <c r="P1092" s="50" t="s">
        <v>828</v>
      </c>
    </row>
    <row r="1093" spans="1:14" ht="12.75">
      <c r="A1093" s="50" t="s">
        <v>1504</v>
      </c>
      <c r="B1093" s="3" t="s">
        <v>135</v>
      </c>
      <c r="C1093" s="50" t="str">
        <f t="shared" si="102"/>
        <v>free agent</v>
      </c>
      <c r="G1093" s="50" t="str">
        <f t="shared" si="101"/>
        <v>O'Leary, Troy (free agent)</v>
      </c>
      <c r="H1093" s="95">
        <f t="shared" si="103"/>
      </c>
      <c r="I1093" s="95">
        <f t="shared" si="104"/>
      </c>
      <c r="J1093" s="95">
        <f t="shared" si="105"/>
      </c>
      <c r="K1093" s="95">
        <f t="shared" si="106"/>
      </c>
      <c r="L1093" s="50" t="s">
        <v>1509</v>
      </c>
      <c r="N1093" s="50" t="s">
        <v>1509</v>
      </c>
    </row>
    <row r="1094" spans="1:14" ht="12.75">
      <c r="A1094" s="50" t="s">
        <v>2556</v>
      </c>
      <c r="B1094" s="3" t="s">
        <v>135</v>
      </c>
      <c r="C1094" s="50" t="str">
        <f t="shared" si="102"/>
        <v>free agent</v>
      </c>
      <c r="G1094" s="50" t="str">
        <f t="shared" si="101"/>
        <v>Olerud, John (free agent)</v>
      </c>
      <c r="H1094" s="95">
        <f t="shared" si="103"/>
      </c>
      <c r="I1094" s="95">
        <f t="shared" si="104"/>
      </c>
      <c r="J1094" s="95">
        <f t="shared" si="105"/>
      </c>
      <c r="K1094" s="95">
        <f t="shared" si="106"/>
      </c>
      <c r="L1094" s="50" t="s">
        <v>2884</v>
      </c>
      <c r="M1094" s="95">
        <v>5000000</v>
      </c>
      <c r="N1094" s="50" t="s">
        <v>1509</v>
      </c>
    </row>
    <row r="1095" spans="1:14" ht="12.75">
      <c r="A1095" s="50" t="s">
        <v>128</v>
      </c>
      <c r="B1095" s="3" t="s">
        <v>1469</v>
      </c>
      <c r="C1095" s="50" t="str">
        <f t="shared" si="102"/>
        <v>free agent</v>
      </c>
      <c r="G1095" s="50" t="str">
        <f t="shared" si="101"/>
        <v>Oliver, Darren (free agent)</v>
      </c>
      <c r="H1095" s="95">
        <f t="shared" si="103"/>
      </c>
      <c r="I1095" s="95">
        <f t="shared" si="104"/>
      </c>
      <c r="J1095" s="95">
        <f t="shared" si="105"/>
      </c>
      <c r="K1095" s="95">
        <f t="shared" si="106"/>
      </c>
      <c r="L1095" s="50" t="s">
        <v>2025</v>
      </c>
      <c r="M1095" s="57">
        <v>500000</v>
      </c>
      <c r="N1095" s="50" t="s">
        <v>1509</v>
      </c>
    </row>
    <row r="1096" spans="1:16" ht="12.75">
      <c r="A1096" s="50" t="s">
        <v>3013</v>
      </c>
      <c r="B1096" s="3" t="s">
        <v>135</v>
      </c>
      <c r="C1096" s="50" t="str">
        <f t="shared" si="102"/>
        <v>Y3</v>
      </c>
      <c r="D1096" s="50" t="str">
        <f>Ruth!$K$2</f>
        <v>Portland</v>
      </c>
      <c r="E1096" s="97">
        <v>37653</v>
      </c>
      <c r="F1096" s="97" t="s">
        <v>928</v>
      </c>
      <c r="G1096" s="50" t="str">
        <f t="shared" si="101"/>
        <v>Olivo, Miguel (Y3)</v>
      </c>
      <c r="H1096" s="95">
        <f t="shared" si="103"/>
        <v>400000</v>
      </c>
      <c r="I1096" s="95">
        <f t="shared" si="104"/>
      </c>
      <c r="J1096" s="95">
        <f t="shared" si="105"/>
      </c>
      <c r="K1096" s="95">
        <f t="shared" si="106"/>
      </c>
      <c r="L1096" s="50" t="s">
        <v>3182</v>
      </c>
      <c r="M1096" s="57">
        <v>300000</v>
      </c>
      <c r="N1096" s="50" t="s">
        <v>3183</v>
      </c>
      <c r="O1096" s="57">
        <v>400000</v>
      </c>
      <c r="P1096" s="50" t="s">
        <v>828</v>
      </c>
    </row>
    <row r="1097" spans="1:14" ht="12.75">
      <c r="A1097" s="106" t="s">
        <v>2301</v>
      </c>
      <c r="B1097" s="3" t="s">
        <v>135</v>
      </c>
      <c r="C1097" s="50" t="str">
        <f t="shared" si="102"/>
        <v>free agent</v>
      </c>
      <c r="E1097" s="105"/>
      <c r="F1097" s="105"/>
      <c r="G1097" s="50" t="str">
        <f t="shared" si="101"/>
        <v>Olmedo, Rey (free agent)</v>
      </c>
      <c r="H1097" s="95">
        <f t="shared" si="103"/>
      </c>
      <c r="I1097" s="95">
        <f t="shared" si="104"/>
      </c>
      <c r="J1097" s="95">
        <f t="shared" si="105"/>
      </c>
      <c r="K1097" s="95">
        <f t="shared" si="106"/>
      </c>
      <c r="L1097" s="50" t="s">
        <v>1509</v>
      </c>
      <c r="N1097" s="50" t="s">
        <v>1509</v>
      </c>
    </row>
    <row r="1098" spans="1:14" ht="12.75">
      <c r="A1098" s="50" t="s">
        <v>310</v>
      </c>
      <c r="B1098" s="3" t="s">
        <v>1469</v>
      </c>
      <c r="C1098" s="50" t="str">
        <f t="shared" si="102"/>
        <v>free agent</v>
      </c>
      <c r="G1098" s="50" t="str">
        <f t="shared" si="101"/>
        <v>Olsen, Kevin (free agent)</v>
      </c>
      <c r="H1098" s="95">
        <f t="shared" si="103"/>
      </c>
      <c r="I1098" s="95">
        <f t="shared" si="104"/>
      </c>
      <c r="J1098" s="95">
        <f t="shared" si="105"/>
      </c>
      <c r="K1098" s="95">
        <f t="shared" si="106"/>
      </c>
      <c r="L1098" s="50" t="s">
        <v>1509</v>
      </c>
      <c r="N1098" s="50" t="s">
        <v>1509</v>
      </c>
    </row>
    <row r="1099" spans="1:15" ht="12.75">
      <c r="A1099" s="50" t="s">
        <v>2667</v>
      </c>
      <c r="B1099" s="3" t="s">
        <v>1469</v>
      </c>
      <c r="C1099" s="50" t="str">
        <f t="shared" si="102"/>
        <v>MM</v>
      </c>
      <c r="D1099" s="50" t="str">
        <f>Mays!$P$2</f>
        <v>Northwoods</v>
      </c>
      <c r="E1099" s="97">
        <v>38384</v>
      </c>
      <c r="F1099" s="97" t="s">
        <v>2671</v>
      </c>
      <c r="G1099" s="50" t="str">
        <f t="shared" si="101"/>
        <v>Olsen, Scott (MM)</v>
      </c>
      <c r="H1099" s="95">
        <f t="shared" si="103"/>
        <v>100000</v>
      </c>
      <c r="I1099" s="95">
        <f t="shared" si="104"/>
      </c>
      <c r="J1099" s="95">
        <f t="shared" si="105"/>
      </c>
      <c r="K1099" s="95">
        <f t="shared" si="106"/>
      </c>
      <c r="L1099" s="50" t="s">
        <v>3060</v>
      </c>
      <c r="N1099" s="50" t="s">
        <v>3180</v>
      </c>
      <c r="O1099" s="95">
        <v>100000</v>
      </c>
    </row>
    <row r="1100" spans="1:14" ht="12.75">
      <c r="A1100" s="50" t="s">
        <v>1313</v>
      </c>
      <c r="B1100" s="3" t="s">
        <v>135</v>
      </c>
      <c r="C1100" s="50" t="str">
        <f t="shared" si="102"/>
        <v>free agent</v>
      </c>
      <c r="G1100" s="50" t="str">
        <f>CONCATENATE(A1100," (",C1100,")")</f>
        <v>Olson, Tim (free agent)</v>
      </c>
      <c r="H1100" s="95">
        <f t="shared" si="103"/>
      </c>
      <c r="I1100" s="95">
        <f t="shared" si="104"/>
      </c>
      <c r="J1100" s="95">
        <f t="shared" si="105"/>
      </c>
      <c r="K1100" s="95">
        <f t="shared" si="106"/>
      </c>
      <c r="L1100" s="50" t="s">
        <v>1509</v>
      </c>
      <c r="N1100" s="50" t="s">
        <v>1509</v>
      </c>
    </row>
    <row r="1101" spans="1:14" ht="12.75">
      <c r="A1101" s="50" t="s">
        <v>628</v>
      </c>
      <c r="B1101" s="3" t="s">
        <v>135</v>
      </c>
      <c r="C1101" s="50" t="str">
        <f t="shared" si="102"/>
        <v>free agent</v>
      </c>
      <c r="G1101" s="50" t="str">
        <f t="shared" si="101"/>
        <v>Ordaz, Luis (free agent)</v>
      </c>
      <c r="H1101" s="95">
        <f t="shared" si="103"/>
      </c>
      <c r="I1101" s="95">
        <f t="shared" si="104"/>
      </c>
      <c r="J1101" s="95">
        <f t="shared" si="105"/>
      </c>
      <c r="K1101" s="95">
        <f t="shared" si="106"/>
      </c>
      <c r="L1101" s="50" t="s">
        <v>1509</v>
      </c>
      <c r="N1101" s="50" t="s">
        <v>1509</v>
      </c>
    </row>
    <row r="1102" spans="1:16" ht="12.75">
      <c r="A1102" s="50" t="s">
        <v>3082</v>
      </c>
      <c r="B1102" s="3" t="s">
        <v>135</v>
      </c>
      <c r="C1102" s="50" t="str">
        <f t="shared" si="102"/>
        <v>4,I4-24M</v>
      </c>
      <c r="D1102" s="50" t="str">
        <f>Ruth!$U$2</f>
        <v>Exeter</v>
      </c>
      <c r="E1102" s="97">
        <v>37653</v>
      </c>
      <c r="F1102" s="97" t="s">
        <v>928</v>
      </c>
      <c r="G1102" s="50" t="str">
        <f t="shared" si="101"/>
        <v>Ordonez, Magglio (4,I4-24M)</v>
      </c>
      <c r="H1102" s="95">
        <f t="shared" si="103"/>
        <v>6000000</v>
      </c>
      <c r="I1102" s="95">
        <f t="shared" si="104"/>
      </c>
      <c r="J1102" s="95">
        <f t="shared" si="105"/>
      </c>
      <c r="K1102" s="95">
        <f t="shared" si="106"/>
      </c>
      <c r="L1102" s="50" t="s">
        <v>3062</v>
      </c>
      <c r="M1102" s="95">
        <v>6000000</v>
      </c>
      <c r="N1102" s="50" t="s">
        <v>3061</v>
      </c>
      <c r="O1102" s="95">
        <v>6000000</v>
      </c>
      <c r="P1102" s="50" t="s">
        <v>1509</v>
      </c>
    </row>
    <row r="1103" spans="1:14" ht="12.75">
      <c r="A1103" s="50" t="s">
        <v>2916</v>
      </c>
      <c r="B1103" s="3" t="s">
        <v>135</v>
      </c>
      <c r="C1103" s="50" t="str">
        <f t="shared" si="102"/>
        <v>free agent</v>
      </c>
      <c r="G1103" s="50" t="str">
        <f t="shared" si="101"/>
        <v>Ordonez, Rey (free agent)</v>
      </c>
      <c r="H1103" s="95">
        <f t="shared" si="103"/>
      </c>
      <c r="I1103" s="95">
        <f t="shared" si="104"/>
      </c>
      <c r="J1103" s="95">
        <f t="shared" si="105"/>
      </c>
      <c r="K1103" s="95">
        <f t="shared" si="106"/>
      </c>
      <c r="L1103" s="50" t="s">
        <v>1509</v>
      </c>
      <c r="N1103" s="50" t="s">
        <v>1509</v>
      </c>
    </row>
    <row r="1104" spans="1:14" ht="12.75">
      <c r="A1104" s="50" t="s">
        <v>2266</v>
      </c>
      <c r="B1104" s="3" t="s">
        <v>135</v>
      </c>
      <c r="C1104" s="50" t="str">
        <f t="shared" si="102"/>
        <v>free agent</v>
      </c>
      <c r="G1104" s="50" t="str">
        <f t="shared" si="101"/>
        <v>Orie, Kevin (free agent)</v>
      </c>
      <c r="H1104" s="95">
        <f t="shared" si="103"/>
      </c>
      <c r="I1104" s="95">
        <f t="shared" si="104"/>
      </c>
      <c r="J1104" s="95">
        <f t="shared" si="105"/>
      </c>
      <c r="K1104" s="95">
        <f t="shared" si="106"/>
      </c>
      <c r="L1104" s="50" t="s">
        <v>1509</v>
      </c>
      <c r="N1104" s="50" t="s">
        <v>1509</v>
      </c>
    </row>
    <row r="1105" spans="1:14" ht="12.75">
      <c r="A1105" s="106" t="s">
        <v>2308</v>
      </c>
      <c r="B1105" s="3" t="s">
        <v>1469</v>
      </c>
      <c r="C1105" s="50" t="str">
        <f t="shared" si="102"/>
        <v>free agent</v>
      </c>
      <c r="E1105" s="105"/>
      <c r="F1105" s="105"/>
      <c r="G1105" s="50" t="str">
        <f aca="true" t="shared" si="107" ref="G1105:G1170">CONCATENATE(A1105," (",C1105,")")</f>
        <v>Oropesa, Eddie (free agent)</v>
      </c>
      <c r="H1105" s="95">
        <f t="shared" si="103"/>
      </c>
      <c r="I1105" s="95">
        <f t="shared" si="104"/>
      </c>
      <c r="J1105" s="95">
        <f t="shared" si="105"/>
      </c>
      <c r="K1105" s="95">
        <f t="shared" si="106"/>
      </c>
      <c r="L1105" s="50" t="s">
        <v>1509</v>
      </c>
      <c r="N1105" s="50" t="s">
        <v>1509</v>
      </c>
    </row>
    <row r="1106" spans="1:14" ht="12.75">
      <c r="A1106" s="50" t="s">
        <v>1936</v>
      </c>
      <c r="B1106" s="3" t="s">
        <v>1469</v>
      </c>
      <c r="C1106" s="50" t="str">
        <f t="shared" si="102"/>
        <v>free agent</v>
      </c>
      <c r="G1106" s="50" t="str">
        <f t="shared" si="107"/>
        <v>Orosco, Jesse (free agent)</v>
      </c>
      <c r="H1106" s="95">
        <f t="shared" si="103"/>
      </c>
      <c r="I1106" s="95">
        <f t="shared" si="104"/>
      </c>
      <c r="J1106" s="95">
        <f t="shared" si="105"/>
      </c>
      <c r="K1106" s="95">
        <f t="shared" si="106"/>
      </c>
      <c r="L1106" s="50" t="s">
        <v>1509</v>
      </c>
      <c r="N1106" s="50" t="s">
        <v>1509</v>
      </c>
    </row>
    <row r="1107" spans="1:14" ht="12.75">
      <c r="A1107" s="50" t="s">
        <v>914</v>
      </c>
      <c r="B1107" s="3" t="s">
        <v>135</v>
      </c>
      <c r="C1107" s="50" t="str">
        <f t="shared" si="102"/>
        <v>free agent</v>
      </c>
      <c r="G1107" s="50" t="str">
        <f t="shared" si="107"/>
        <v>Ortiz, David (free agent)</v>
      </c>
      <c r="H1107" s="95">
        <f t="shared" si="103"/>
      </c>
      <c r="I1107" s="95">
        <f t="shared" si="104"/>
      </c>
      <c r="J1107" s="95">
        <f t="shared" si="105"/>
      </c>
      <c r="K1107" s="95">
        <f t="shared" si="106"/>
      </c>
      <c r="L1107" s="50" t="s">
        <v>1384</v>
      </c>
      <c r="M1107" s="95">
        <v>1900000</v>
      </c>
      <c r="N1107" s="50" t="s">
        <v>1509</v>
      </c>
    </row>
    <row r="1108" spans="1:14" ht="12.75">
      <c r="A1108" s="50" t="s">
        <v>2141</v>
      </c>
      <c r="B1108" s="3" t="s">
        <v>135</v>
      </c>
      <c r="C1108" s="50" t="str">
        <f t="shared" si="102"/>
        <v>free agent</v>
      </c>
      <c r="G1108" s="50" t="str">
        <f t="shared" si="107"/>
        <v>Ortiz, Hector (free agent)</v>
      </c>
      <c r="H1108" s="95">
        <f t="shared" si="103"/>
      </c>
      <c r="I1108" s="95">
        <f t="shared" si="104"/>
      </c>
      <c r="J1108" s="95">
        <f t="shared" si="105"/>
      </c>
      <c r="K1108" s="95">
        <f t="shared" si="106"/>
      </c>
      <c r="L1108" s="50" t="s">
        <v>1509</v>
      </c>
      <c r="N1108" s="50" t="s">
        <v>1509</v>
      </c>
    </row>
    <row r="1109" spans="1:14" ht="12.75">
      <c r="A1109" s="50" t="s">
        <v>2142</v>
      </c>
      <c r="B1109" s="3" t="s">
        <v>135</v>
      </c>
      <c r="C1109" s="50" t="str">
        <f t="shared" si="102"/>
        <v>free agent</v>
      </c>
      <c r="G1109" s="50" t="str">
        <f t="shared" si="107"/>
        <v>Ortiz, Jose (free agent)</v>
      </c>
      <c r="H1109" s="95">
        <f t="shared" si="103"/>
      </c>
      <c r="I1109" s="95">
        <f t="shared" si="104"/>
      </c>
      <c r="J1109" s="95">
        <f t="shared" si="105"/>
      </c>
      <c r="K1109" s="95">
        <f t="shared" si="106"/>
      </c>
      <c r="L1109" s="50" t="s">
        <v>1509</v>
      </c>
      <c r="N1109" s="50" t="s">
        <v>1509</v>
      </c>
    </row>
    <row r="1110" spans="1:16" ht="12.75">
      <c r="A1110" s="50" t="s">
        <v>98</v>
      </c>
      <c r="B1110" s="3" t="s">
        <v>1469</v>
      </c>
      <c r="C1110" s="50" t="str">
        <f t="shared" si="102"/>
        <v>2,F2-4M</v>
      </c>
      <c r="D1110" s="50" t="str">
        <f>Aaron!$F$2</f>
        <v>Buckeye</v>
      </c>
      <c r="E1110" s="97">
        <v>38323</v>
      </c>
      <c r="F1110" s="97" t="s">
        <v>948</v>
      </c>
      <c r="G1110" s="50" t="str">
        <f t="shared" si="107"/>
        <v>Ortiz, Ramon (2,F2-4M)</v>
      </c>
      <c r="H1110" s="95">
        <f t="shared" si="103"/>
        <v>2000000</v>
      </c>
      <c r="I1110" s="95">
        <f t="shared" si="104"/>
      </c>
      <c r="J1110" s="95">
        <f t="shared" si="105"/>
      </c>
      <c r="K1110" s="95">
        <f t="shared" si="106"/>
      </c>
      <c r="L1110" s="50" t="s">
        <v>1683</v>
      </c>
      <c r="M1110" s="57">
        <v>2000000</v>
      </c>
      <c r="N1110" s="50" t="s">
        <v>1684</v>
      </c>
      <c r="O1110" s="57">
        <v>2000000</v>
      </c>
      <c r="P1110" s="50" t="s">
        <v>1509</v>
      </c>
    </row>
    <row r="1111" spans="1:16" ht="12.75">
      <c r="A1111" s="50" t="s">
        <v>2289</v>
      </c>
      <c r="B1111" s="3" t="s">
        <v>1469</v>
      </c>
      <c r="C1111" s="50" t="str">
        <f t="shared" si="102"/>
        <v>4,I4-24M</v>
      </c>
      <c r="D1111" s="50" t="str">
        <f>Aaron!$A$2</f>
        <v>Annadale</v>
      </c>
      <c r="E1111" s="97">
        <v>37653</v>
      </c>
      <c r="F1111" s="97" t="s">
        <v>928</v>
      </c>
      <c r="G1111" s="50" t="str">
        <f t="shared" si="107"/>
        <v>Ortiz, Russ (4,I4-24M)</v>
      </c>
      <c r="H1111" s="95">
        <f t="shared" si="103"/>
        <v>6000000</v>
      </c>
      <c r="I1111" s="95">
        <f t="shared" si="104"/>
      </c>
      <c r="J1111" s="95">
        <f t="shared" si="105"/>
      </c>
      <c r="K1111" s="95">
        <f t="shared" si="106"/>
      </c>
      <c r="L1111" s="50" t="s">
        <v>3062</v>
      </c>
      <c r="M1111" s="95">
        <v>6000000</v>
      </c>
      <c r="N1111" s="50" t="s">
        <v>3061</v>
      </c>
      <c r="O1111" s="95">
        <v>6000000</v>
      </c>
      <c r="P1111" s="50" t="s">
        <v>1509</v>
      </c>
    </row>
    <row r="1112" spans="1:20" ht="12.75">
      <c r="A1112" s="50" t="s">
        <v>1218</v>
      </c>
      <c r="B1112" s="3" t="s">
        <v>1469</v>
      </c>
      <c r="C1112" s="50" t="str">
        <f t="shared" si="102"/>
        <v>Y1</v>
      </c>
      <c r="D1112" s="50" t="str">
        <f>Ruth!$A$2</f>
        <v>Plum Island</v>
      </c>
      <c r="E1112" s="97">
        <v>38384</v>
      </c>
      <c r="F1112" s="97" t="s">
        <v>2671</v>
      </c>
      <c r="G1112" s="50" t="str">
        <f t="shared" si="107"/>
        <v>Orvella, Chad (Y1)</v>
      </c>
      <c r="H1112" s="95">
        <f t="shared" si="103"/>
        <v>200000</v>
      </c>
      <c r="I1112" s="95">
        <f t="shared" si="104"/>
        <v>300000</v>
      </c>
      <c r="J1112" s="95">
        <f t="shared" si="105"/>
        <v>400000</v>
      </c>
      <c r="K1112" s="95">
        <f t="shared" si="106"/>
      </c>
      <c r="L1112" s="50" t="s">
        <v>3060</v>
      </c>
      <c r="N1112" s="50" t="s">
        <v>3181</v>
      </c>
      <c r="O1112" s="57">
        <v>200000</v>
      </c>
      <c r="P1112" s="50" t="s">
        <v>3182</v>
      </c>
      <c r="Q1112" s="57">
        <v>300000</v>
      </c>
      <c r="R1112" s="50" t="s">
        <v>3183</v>
      </c>
      <c r="S1112" s="57">
        <v>400000</v>
      </c>
      <c r="T1112" s="50" t="s">
        <v>828</v>
      </c>
    </row>
    <row r="1113" spans="1:14" ht="12.75">
      <c r="A1113" s="50" t="s">
        <v>1937</v>
      </c>
      <c r="B1113" s="3" t="s">
        <v>1469</v>
      </c>
      <c r="C1113" s="50" t="str">
        <f t="shared" si="102"/>
        <v>free agent</v>
      </c>
      <c r="G1113" s="50" t="str">
        <f t="shared" si="107"/>
        <v>Osborne, Donovan (free agent)</v>
      </c>
      <c r="H1113" s="95">
        <f t="shared" si="103"/>
      </c>
      <c r="I1113" s="95">
        <f t="shared" si="104"/>
      </c>
      <c r="J1113" s="95">
        <f t="shared" si="105"/>
      </c>
      <c r="K1113" s="95">
        <f t="shared" si="106"/>
      </c>
      <c r="L1113" s="50" t="s">
        <v>1509</v>
      </c>
      <c r="N1113" s="50" t="s">
        <v>1509</v>
      </c>
    </row>
    <row r="1114" spans="1:14" ht="12.75">
      <c r="A1114" s="50" t="s">
        <v>2926</v>
      </c>
      <c r="B1114" s="3" t="s">
        <v>135</v>
      </c>
      <c r="C1114" s="50" t="str">
        <f t="shared" si="102"/>
        <v>free agent</v>
      </c>
      <c r="G1114" s="50" t="str">
        <f t="shared" si="107"/>
        <v>Osik, Keith (free agent)</v>
      </c>
      <c r="H1114" s="95">
        <f t="shared" si="103"/>
      </c>
      <c r="I1114" s="95">
        <f t="shared" si="104"/>
      </c>
      <c r="J1114" s="95">
        <f t="shared" si="105"/>
      </c>
      <c r="K1114" s="95">
        <f t="shared" si="106"/>
      </c>
      <c r="L1114" s="50" t="s">
        <v>1509</v>
      </c>
      <c r="N1114" s="50" t="s">
        <v>1509</v>
      </c>
    </row>
    <row r="1115" spans="1:14" ht="12.75">
      <c r="A1115" s="50" t="s">
        <v>716</v>
      </c>
      <c r="B1115" s="3" t="s">
        <v>1469</v>
      </c>
      <c r="C1115" s="50" t="str">
        <f t="shared" si="102"/>
        <v>free agent</v>
      </c>
      <c r="G1115" s="50" t="str">
        <f t="shared" si="107"/>
        <v>Osuna, Antonio (free agent)</v>
      </c>
      <c r="H1115" s="95">
        <f t="shared" si="103"/>
      </c>
      <c r="I1115" s="95">
        <f t="shared" si="104"/>
      </c>
      <c r="J1115" s="95">
        <f t="shared" si="105"/>
      </c>
      <c r="K1115" s="95">
        <f t="shared" si="106"/>
      </c>
      <c r="L1115" s="50" t="s">
        <v>2310</v>
      </c>
      <c r="M1115" s="95">
        <v>1000000</v>
      </c>
      <c r="N1115" s="50" t="s">
        <v>1509</v>
      </c>
    </row>
    <row r="1116" spans="1:22" ht="12.75">
      <c r="A1116" s="50" t="s">
        <v>1994</v>
      </c>
      <c r="B1116" s="3" t="s">
        <v>1469</v>
      </c>
      <c r="C1116" s="50" t="str">
        <f t="shared" si="102"/>
        <v>2,L5-14M</v>
      </c>
      <c r="D1116" s="50" t="str">
        <f>Mays!$Z$2</f>
        <v>West Oakland</v>
      </c>
      <c r="E1116" s="97">
        <v>37653</v>
      </c>
      <c r="F1116" s="97" t="s">
        <v>928</v>
      </c>
      <c r="G1116" s="50" t="str">
        <f t="shared" si="107"/>
        <v>Oswalt, Roy (2,L5-14M)</v>
      </c>
      <c r="H1116" s="95">
        <f t="shared" si="103"/>
        <v>2800000</v>
      </c>
      <c r="I1116" s="95">
        <f t="shared" si="104"/>
        <v>2800000</v>
      </c>
      <c r="J1116" s="95">
        <f t="shared" si="105"/>
        <v>2800000</v>
      </c>
      <c r="K1116" s="95">
        <f t="shared" si="106"/>
        <v>2800000</v>
      </c>
      <c r="L1116" s="50" t="s">
        <v>1385</v>
      </c>
      <c r="M1116" s="95">
        <v>2800000</v>
      </c>
      <c r="N1116" s="50" t="s">
        <v>1704</v>
      </c>
      <c r="O1116" s="95">
        <v>2800000</v>
      </c>
      <c r="P1116" s="50" t="s">
        <v>1388</v>
      </c>
      <c r="Q1116" s="95">
        <v>2800000</v>
      </c>
      <c r="R1116" s="50" t="s">
        <v>1387</v>
      </c>
      <c r="S1116" s="95">
        <v>2800000</v>
      </c>
      <c r="T1116" s="50" t="s">
        <v>1386</v>
      </c>
      <c r="U1116" s="95">
        <v>2800000</v>
      </c>
      <c r="V1116" s="50" t="s">
        <v>1509</v>
      </c>
    </row>
    <row r="1117" spans="1:18" ht="12.75">
      <c r="A1117" s="50" t="s">
        <v>3116</v>
      </c>
      <c r="B1117" s="3" t="s">
        <v>1469</v>
      </c>
      <c r="C1117" s="50" t="str">
        <f t="shared" si="102"/>
        <v>Y2</v>
      </c>
      <c r="D1117" s="50" t="str">
        <f>Mays!$P$2</f>
        <v>Northwoods</v>
      </c>
      <c r="E1117" s="97">
        <v>38384</v>
      </c>
      <c r="F1117" s="97" t="s">
        <v>2671</v>
      </c>
      <c r="G1117" s="50" t="str">
        <f t="shared" si="107"/>
        <v>Otsuka, Akinora (Y2)</v>
      </c>
      <c r="H1117" s="95">
        <f t="shared" si="103"/>
        <v>300000</v>
      </c>
      <c r="I1117" s="95">
        <f t="shared" si="104"/>
        <v>400000</v>
      </c>
      <c r="J1117" s="95">
        <f t="shared" si="105"/>
      </c>
      <c r="K1117" s="95">
        <f t="shared" si="106"/>
      </c>
      <c r="L1117" s="50" t="s">
        <v>3181</v>
      </c>
      <c r="M1117" s="57">
        <v>200000</v>
      </c>
      <c r="N1117" s="50" t="s">
        <v>3182</v>
      </c>
      <c r="O1117" s="57">
        <v>300000</v>
      </c>
      <c r="P1117" s="50" t="s">
        <v>3183</v>
      </c>
      <c r="Q1117" s="57">
        <v>400000</v>
      </c>
      <c r="R1117" s="50" t="s">
        <v>828</v>
      </c>
    </row>
    <row r="1118" spans="1:16" ht="12.75">
      <c r="A1118" s="50" t="s">
        <v>3014</v>
      </c>
      <c r="B1118" s="3" t="s">
        <v>135</v>
      </c>
      <c r="C1118" s="50" t="str">
        <f t="shared" si="102"/>
        <v>Y3</v>
      </c>
      <c r="D1118" s="50" t="str">
        <f>Mays!$U$2</f>
        <v>Torrington</v>
      </c>
      <c r="E1118" s="97">
        <v>37653</v>
      </c>
      <c r="F1118" s="97" t="s">
        <v>928</v>
      </c>
      <c r="G1118" s="50" t="str">
        <f t="shared" si="107"/>
        <v>Overbay, Lyle (Y3)</v>
      </c>
      <c r="H1118" s="95">
        <f t="shared" si="103"/>
        <v>400000</v>
      </c>
      <c r="I1118" s="95">
        <f t="shared" si="104"/>
      </c>
      <c r="J1118" s="95">
        <f t="shared" si="105"/>
      </c>
      <c r="K1118" s="95">
        <f t="shared" si="106"/>
      </c>
      <c r="L1118" s="50" t="s">
        <v>3182</v>
      </c>
      <c r="M1118" s="57">
        <v>300000</v>
      </c>
      <c r="N1118" s="50" t="s">
        <v>3183</v>
      </c>
      <c r="O1118" s="57">
        <v>400000</v>
      </c>
      <c r="P1118" s="50" t="s">
        <v>828</v>
      </c>
    </row>
    <row r="1119" spans="1:14" ht="12.75">
      <c r="A1119" s="50" t="s">
        <v>2917</v>
      </c>
      <c r="B1119" s="3" t="s">
        <v>135</v>
      </c>
      <c r="C1119" s="50" t="str">
        <f t="shared" si="102"/>
        <v>free agent</v>
      </c>
      <c r="G1119" s="50" t="str">
        <f t="shared" si="107"/>
        <v>Owens, Eric (free agent)</v>
      </c>
      <c r="H1119" s="95">
        <f t="shared" si="103"/>
      </c>
      <c r="I1119" s="95">
        <f t="shared" si="104"/>
      </c>
      <c r="J1119" s="95">
        <f t="shared" si="105"/>
      </c>
      <c r="K1119" s="95">
        <f t="shared" si="106"/>
      </c>
      <c r="L1119" s="50" t="s">
        <v>1509</v>
      </c>
      <c r="N1119" s="50" t="s">
        <v>1509</v>
      </c>
    </row>
    <row r="1120" spans="1:14" ht="12.75">
      <c r="A1120" s="50" t="s">
        <v>1219</v>
      </c>
      <c r="B1120" s="3" t="s">
        <v>1471</v>
      </c>
      <c r="C1120" s="50" t="str">
        <f t="shared" si="102"/>
        <v>min</v>
      </c>
      <c r="D1120" s="50" t="str">
        <f>Aaron!$A$2</f>
        <v>Annadale</v>
      </c>
      <c r="E1120" s="97">
        <v>38384</v>
      </c>
      <c r="F1120" s="97" t="s">
        <v>2671</v>
      </c>
      <c r="G1120" s="50" t="str">
        <f t="shared" si="107"/>
        <v>Owings, Micah (min)</v>
      </c>
      <c r="H1120" s="95">
        <f t="shared" si="103"/>
      </c>
      <c r="I1120" s="95">
        <f t="shared" si="104"/>
      </c>
      <c r="J1120" s="95">
        <f t="shared" si="105"/>
      </c>
      <c r="K1120" s="95">
        <f t="shared" si="106"/>
      </c>
      <c r="L1120" s="50" t="s">
        <v>3060</v>
      </c>
      <c r="N1120" s="50" t="s">
        <v>3060</v>
      </c>
    </row>
    <row r="1121" spans="1:14" ht="12.75">
      <c r="A1121" s="50" t="s">
        <v>1699</v>
      </c>
      <c r="B1121" s="3" t="s">
        <v>1469</v>
      </c>
      <c r="C1121" s="50" t="str">
        <f t="shared" si="102"/>
        <v>ARB-Y6</v>
      </c>
      <c r="D1121" s="50" t="str">
        <f>Cobb!$Z$2</f>
        <v>Waukesha</v>
      </c>
      <c r="E1121" s="97">
        <v>37653</v>
      </c>
      <c r="F1121" s="97" t="s">
        <v>928</v>
      </c>
      <c r="G1121" s="50" t="str">
        <f t="shared" si="107"/>
        <v>Padilla, Vicente (ARB-Y6)</v>
      </c>
      <c r="H1121" s="95">
        <f t="shared" si="103"/>
      </c>
      <c r="I1121" s="95">
        <f t="shared" si="104"/>
      </c>
      <c r="J1121" s="95">
        <f t="shared" si="105"/>
      </c>
      <c r="K1121" s="95">
        <f t="shared" si="106"/>
      </c>
      <c r="L1121" s="50" t="s">
        <v>827</v>
      </c>
      <c r="M1121" s="57">
        <v>1250000</v>
      </c>
      <c r="N1121" s="50" t="s">
        <v>710</v>
      </c>
    </row>
    <row r="1122" spans="1:14" ht="12.75">
      <c r="A1122" s="50" t="s">
        <v>2571</v>
      </c>
      <c r="B1122" s="3" t="s">
        <v>1469</v>
      </c>
      <c r="C1122" s="50" t="str">
        <f t="shared" si="102"/>
        <v>free agent</v>
      </c>
      <c r="G1122" s="50" t="str">
        <f t="shared" si="107"/>
        <v>Painter, Lance (free agent)</v>
      </c>
      <c r="H1122" s="95">
        <f t="shared" si="103"/>
      </c>
      <c r="I1122" s="95">
        <f t="shared" si="104"/>
      </c>
      <c r="J1122" s="95">
        <f t="shared" si="105"/>
      </c>
      <c r="K1122" s="95">
        <f t="shared" si="106"/>
      </c>
      <c r="L1122" s="50" t="s">
        <v>1509</v>
      </c>
      <c r="N1122" s="50" t="s">
        <v>1509</v>
      </c>
    </row>
    <row r="1123" spans="1:14" ht="12.75">
      <c r="A1123" s="50" t="s">
        <v>2257</v>
      </c>
      <c r="B1123" s="3" t="s">
        <v>135</v>
      </c>
      <c r="C1123" s="50" t="str">
        <f t="shared" si="102"/>
        <v>free agent</v>
      </c>
      <c r="G1123" s="50" t="str">
        <f t="shared" si="107"/>
        <v>Palmeiro, Orlando (free agent)</v>
      </c>
      <c r="H1123" s="95">
        <f t="shared" si="103"/>
      </c>
      <c r="I1123" s="95">
        <f t="shared" si="104"/>
      </c>
      <c r="J1123" s="95">
        <f t="shared" si="105"/>
      </c>
      <c r="K1123" s="95">
        <f t="shared" si="106"/>
      </c>
      <c r="L1123" s="50" t="s">
        <v>2717</v>
      </c>
      <c r="M1123" s="57">
        <v>400000</v>
      </c>
      <c r="N1123" s="50" t="s">
        <v>1509</v>
      </c>
    </row>
    <row r="1124" spans="1:16" ht="12.75">
      <c r="A1124" s="50" t="s">
        <v>2557</v>
      </c>
      <c r="B1124" s="3" t="s">
        <v>135</v>
      </c>
      <c r="C1124" s="50" t="str">
        <f t="shared" si="102"/>
        <v>2,F2-1.5M</v>
      </c>
      <c r="D1124" s="50" t="str">
        <f>Cobb!$P$2</f>
        <v>Baltimore</v>
      </c>
      <c r="E1124" s="97">
        <v>38323</v>
      </c>
      <c r="F1124" s="97" t="s">
        <v>948</v>
      </c>
      <c r="G1124" s="50" t="str">
        <f t="shared" si="107"/>
        <v>Palmeiro, Rafael (2,F2-1.5M)</v>
      </c>
      <c r="H1124" s="95">
        <f t="shared" si="103"/>
        <v>750000</v>
      </c>
      <c r="I1124" s="95">
        <f t="shared" si="104"/>
      </c>
      <c r="J1124" s="95">
        <f t="shared" si="105"/>
      </c>
      <c r="K1124" s="95">
        <f t="shared" si="106"/>
      </c>
      <c r="L1124" s="50" t="s">
        <v>1769</v>
      </c>
      <c r="M1124" s="57">
        <v>750000</v>
      </c>
      <c r="N1124" s="50" t="s">
        <v>263</v>
      </c>
      <c r="O1124" s="57">
        <v>750000</v>
      </c>
      <c r="P1124" s="50" t="s">
        <v>1509</v>
      </c>
    </row>
    <row r="1125" spans="1:14" ht="12.75">
      <c r="A1125" s="50" t="s">
        <v>1748</v>
      </c>
      <c r="B1125" s="3" t="s">
        <v>135</v>
      </c>
      <c r="C1125" s="50" t="str">
        <f t="shared" si="102"/>
        <v>free agent</v>
      </c>
      <c r="G1125" s="50" t="str">
        <f t="shared" si="107"/>
        <v>Palmer, Dean (free agent)</v>
      </c>
      <c r="H1125" s="95">
        <f t="shared" si="103"/>
      </c>
      <c r="I1125" s="95">
        <f t="shared" si="104"/>
      </c>
      <c r="J1125" s="95">
        <f t="shared" si="105"/>
      </c>
      <c r="K1125" s="95">
        <f t="shared" si="106"/>
      </c>
      <c r="L1125" s="50" t="s">
        <v>1509</v>
      </c>
      <c r="M1125" s="95"/>
      <c r="N1125" s="50" t="s">
        <v>1509</v>
      </c>
    </row>
    <row r="1126" spans="1:14" ht="12.75">
      <c r="A1126" s="106" t="s">
        <v>686</v>
      </c>
      <c r="B1126" s="3" t="s">
        <v>1471</v>
      </c>
      <c r="C1126" s="50" t="str">
        <f t="shared" si="102"/>
        <v>min</v>
      </c>
      <c r="D1126" s="50" t="str">
        <f>Ruth!$U$2</f>
        <v>Exeter</v>
      </c>
      <c r="E1126" s="105">
        <v>38018</v>
      </c>
      <c r="F1126" s="105" t="s">
        <v>2295</v>
      </c>
      <c r="G1126" s="50" t="str">
        <f t="shared" si="107"/>
        <v>Palmisano, Lou (min)</v>
      </c>
      <c r="H1126" s="95">
        <f t="shared" si="103"/>
      </c>
      <c r="I1126" s="95">
        <f t="shared" si="104"/>
      </c>
      <c r="J1126" s="95">
        <f t="shared" si="105"/>
      </c>
      <c r="K1126" s="95">
        <f t="shared" si="106"/>
      </c>
      <c r="L1126" s="50" t="s">
        <v>3060</v>
      </c>
      <c r="N1126" s="50" t="s">
        <v>3060</v>
      </c>
    </row>
    <row r="1127" spans="1:14" ht="12.75">
      <c r="A1127" s="50" t="s">
        <v>611</v>
      </c>
      <c r="B1127" s="3" t="s">
        <v>1469</v>
      </c>
      <c r="C1127" s="50" t="str">
        <f t="shared" si="102"/>
        <v>free agent</v>
      </c>
      <c r="G1127" s="50" t="str">
        <f t="shared" si="107"/>
        <v>Paniagua, Jose (free agent)</v>
      </c>
      <c r="H1127" s="95">
        <f t="shared" si="103"/>
      </c>
      <c r="I1127" s="95">
        <f t="shared" si="104"/>
      </c>
      <c r="J1127" s="95">
        <f t="shared" si="105"/>
      </c>
      <c r="K1127" s="95">
        <f t="shared" si="106"/>
      </c>
      <c r="L1127" s="50" t="s">
        <v>1509</v>
      </c>
      <c r="N1127" s="50" t="s">
        <v>1509</v>
      </c>
    </row>
    <row r="1128" spans="1:20" ht="12.75">
      <c r="A1128" s="50" t="s">
        <v>1366</v>
      </c>
      <c r="B1128" s="3" t="s">
        <v>1469</v>
      </c>
      <c r="C1128" s="50" t="str">
        <f t="shared" si="102"/>
        <v>Y1</v>
      </c>
      <c r="D1128" s="50" t="str">
        <f>Cobb!$P$2</f>
        <v>Baltimore</v>
      </c>
      <c r="E1128" s="97">
        <v>38384</v>
      </c>
      <c r="F1128" s="97" t="s">
        <v>2671</v>
      </c>
      <c r="G1128" s="50" t="str">
        <f t="shared" si="107"/>
        <v>Papelbon, Jon (Y1)</v>
      </c>
      <c r="H1128" s="95">
        <f t="shared" si="103"/>
        <v>200000</v>
      </c>
      <c r="I1128" s="95">
        <f t="shared" si="104"/>
        <v>300000</v>
      </c>
      <c r="J1128" s="95">
        <f t="shared" si="105"/>
        <v>400000</v>
      </c>
      <c r="K1128" s="95">
        <f t="shared" si="106"/>
      </c>
      <c r="L1128" s="50" t="s">
        <v>3060</v>
      </c>
      <c r="N1128" s="50" t="s">
        <v>3181</v>
      </c>
      <c r="O1128" s="57">
        <v>200000</v>
      </c>
      <c r="P1128" s="50" t="s">
        <v>3182</v>
      </c>
      <c r="Q1128" s="57">
        <v>300000</v>
      </c>
      <c r="R1128" s="50" t="s">
        <v>3183</v>
      </c>
      <c r="S1128" s="57">
        <v>400000</v>
      </c>
      <c r="T1128" s="50" t="s">
        <v>828</v>
      </c>
    </row>
    <row r="1129" spans="1:14" ht="12.75">
      <c r="A1129" s="50" t="s">
        <v>1373</v>
      </c>
      <c r="B1129" s="3" t="s">
        <v>135</v>
      </c>
      <c r="C1129" s="50" t="str">
        <f t="shared" si="102"/>
        <v>free agent</v>
      </c>
      <c r="G1129" s="50" t="str">
        <f t="shared" si="107"/>
        <v>Paquette, Craig (free agent)</v>
      </c>
      <c r="H1129" s="95">
        <f t="shared" si="103"/>
      </c>
      <c r="I1129" s="95">
        <f t="shared" si="104"/>
      </c>
      <c r="J1129" s="95">
        <f t="shared" si="105"/>
      </c>
      <c r="K1129" s="95">
        <f t="shared" si="106"/>
      </c>
      <c r="L1129" s="50" t="s">
        <v>1509</v>
      </c>
      <c r="N1129" s="50" t="s">
        <v>1509</v>
      </c>
    </row>
    <row r="1130" spans="1:16" ht="12.75">
      <c r="A1130" s="50" t="s">
        <v>2709</v>
      </c>
      <c r="B1130" s="3" t="s">
        <v>1469</v>
      </c>
      <c r="C1130" s="50" t="str">
        <f t="shared" si="102"/>
        <v>4,I4-4M</v>
      </c>
      <c r="D1130" s="50" t="str">
        <f>Cobb!$A$2</f>
        <v>Silver</v>
      </c>
      <c r="E1130" s="97">
        <v>37653</v>
      </c>
      <c r="F1130" s="97" t="s">
        <v>928</v>
      </c>
      <c r="G1130" s="50" t="str">
        <f t="shared" si="107"/>
        <v>Park, Chan Ho (4,I4-4M)</v>
      </c>
      <c r="H1130" s="95">
        <f t="shared" si="103"/>
        <v>1000000</v>
      </c>
      <c r="I1130" s="95">
        <f t="shared" si="104"/>
      </c>
      <c r="J1130" s="95">
        <f t="shared" si="105"/>
      </c>
      <c r="K1130" s="95">
        <f t="shared" si="106"/>
      </c>
      <c r="L1130" s="50" t="s">
        <v>1408</v>
      </c>
      <c r="M1130" s="95">
        <v>1000000</v>
      </c>
      <c r="N1130" s="50" t="s">
        <v>1409</v>
      </c>
      <c r="O1130" s="95">
        <v>1000000</v>
      </c>
      <c r="P1130" s="50" t="s">
        <v>1509</v>
      </c>
    </row>
    <row r="1131" spans="1:14" ht="12.75">
      <c r="A1131" s="50" t="s">
        <v>311</v>
      </c>
      <c r="B1131" s="3" t="s">
        <v>1469</v>
      </c>
      <c r="C1131" s="50" t="str">
        <f t="shared" si="102"/>
        <v>free agent</v>
      </c>
      <c r="G1131" s="50" t="str">
        <f t="shared" si="107"/>
        <v>Paronto, Chad (free agent)</v>
      </c>
      <c r="H1131" s="95">
        <f t="shared" si="103"/>
      </c>
      <c r="I1131" s="95">
        <f t="shared" si="104"/>
      </c>
      <c r="J1131" s="95">
        <f t="shared" si="105"/>
      </c>
      <c r="K1131" s="95">
        <f t="shared" si="106"/>
      </c>
      <c r="L1131" s="50" t="s">
        <v>1509</v>
      </c>
      <c r="N1131" s="50" t="s">
        <v>1509</v>
      </c>
    </row>
    <row r="1132" spans="1:14" ht="12.75">
      <c r="A1132" s="50" t="s">
        <v>3021</v>
      </c>
      <c r="B1132" s="3" t="s">
        <v>1469</v>
      </c>
      <c r="C1132" s="50" t="str">
        <f t="shared" si="102"/>
        <v>free agent</v>
      </c>
      <c r="G1132" s="50" t="str">
        <f t="shared" si="107"/>
        <v>Parque, Jim (free agent)</v>
      </c>
      <c r="H1132" s="95">
        <f t="shared" si="103"/>
      </c>
      <c r="I1132" s="95">
        <f t="shared" si="104"/>
      </c>
      <c r="J1132" s="95">
        <f t="shared" si="105"/>
      </c>
      <c r="K1132" s="95">
        <f t="shared" si="106"/>
      </c>
      <c r="L1132" s="50" t="s">
        <v>1509</v>
      </c>
      <c r="N1132" s="50" t="s">
        <v>1509</v>
      </c>
    </row>
    <row r="1133" spans="1:14" ht="12.75">
      <c r="A1133" s="50" t="s">
        <v>104</v>
      </c>
      <c r="B1133" s="3" t="s">
        <v>1469</v>
      </c>
      <c r="C1133" s="50" t="str">
        <f t="shared" si="102"/>
        <v>free agent</v>
      </c>
      <c r="G1133" s="50" t="str">
        <f t="shared" si="107"/>
        <v>Parra, Jose (free agent)</v>
      </c>
      <c r="H1133" s="95">
        <f t="shared" si="103"/>
      </c>
      <c r="I1133" s="95">
        <f t="shared" si="104"/>
      </c>
      <c r="J1133" s="95">
        <f t="shared" si="105"/>
      </c>
      <c r="K1133" s="95">
        <f t="shared" si="106"/>
      </c>
      <c r="L1133" s="50" t="s">
        <v>1509</v>
      </c>
      <c r="N1133" s="50" t="s">
        <v>1509</v>
      </c>
    </row>
    <row r="1134" spans="1:14" ht="12.75">
      <c r="A1134" s="106" t="s">
        <v>806</v>
      </c>
      <c r="B1134" s="3" t="s">
        <v>1471</v>
      </c>
      <c r="C1134" s="50" t="str">
        <f t="shared" si="102"/>
        <v>min</v>
      </c>
      <c r="D1134" s="50" t="str">
        <f>Mays!$U$2</f>
        <v>Torrington</v>
      </c>
      <c r="E1134" s="105">
        <v>38018</v>
      </c>
      <c r="F1134" s="105" t="s">
        <v>2295</v>
      </c>
      <c r="G1134" s="50" t="str">
        <f t="shared" si="107"/>
        <v>Parra, Many (min)</v>
      </c>
      <c r="H1134" s="95">
        <f t="shared" si="103"/>
      </c>
      <c r="I1134" s="95">
        <f t="shared" si="104"/>
      </c>
      <c r="J1134" s="95">
        <f t="shared" si="105"/>
      </c>
      <c r="K1134" s="95">
        <f t="shared" si="106"/>
      </c>
      <c r="L1134" s="50" t="s">
        <v>3060</v>
      </c>
      <c r="N1134" s="50" t="s">
        <v>3060</v>
      </c>
    </row>
    <row r="1135" spans="1:14" ht="12.75">
      <c r="A1135" s="50" t="s">
        <v>2977</v>
      </c>
      <c r="B1135" s="3" t="s">
        <v>1469</v>
      </c>
      <c r="C1135" s="50" t="str">
        <f t="shared" si="102"/>
        <v>free agent</v>
      </c>
      <c r="G1135" s="50" t="str">
        <f t="shared" si="107"/>
        <v>Parris, Steve (free agent)</v>
      </c>
      <c r="H1135" s="95">
        <f t="shared" si="103"/>
      </c>
      <c r="I1135" s="95">
        <f t="shared" si="104"/>
      </c>
      <c r="J1135" s="95">
        <f t="shared" si="105"/>
      </c>
      <c r="K1135" s="95">
        <f t="shared" si="106"/>
      </c>
      <c r="L1135" s="50" t="s">
        <v>1509</v>
      </c>
      <c r="N1135" s="50" t="s">
        <v>1509</v>
      </c>
    </row>
    <row r="1136" spans="1:18" ht="12.75">
      <c r="A1136" s="50" t="s">
        <v>58</v>
      </c>
      <c r="B1136" s="3" t="s">
        <v>1469</v>
      </c>
      <c r="C1136" s="50" t="str">
        <f t="shared" si="102"/>
        <v>2,F3-1.211M</v>
      </c>
      <c r="D1136" s="50" t="str">
        <f>Ruth!$Z$2</f>
        <v>Williamsburg</v>
      </c>
      <c r="E1136" s="97">
        <v>38323</v>
      </c>
      <c r="F1136" s="97" t="s">
        <v>948</v>
      </c>
      <c r="G1136" s="50" t="str">
        <f t="shared" si="107"/>
        <v>Parrish, John (2,F3-1.211M)</v>
      </c>
      <c r="H1136" s="95">
        <f t="shared" si="103"/>
        <v>403667</v>
      </c>
      <c r="I1136" s="95">
        <f t="shared" si="104"/>
        <v>403666</v>
      </c>
      <c r="J1136" s="95">
        <f t="shared" si="105"/>
      </c>
      <c r="K1136" s="95">
        <f t="shared" si="106"/>
      </c>
      <c r="L1136" s="50" t="s">
        <v>2794</v>
      </c>
      <c r="M1136" s="57">
        <v>403667</v>
      </c>
      <c r="N1136" s="50" t="s">
        <v>1643</v>
      </c>
      <c r="O1136" s="57">
        <v>403667</v>
      </c>
      <c r="P1136" s="50" t="s">
        <v>1642</v>
      </c>
      <c r="Q1136" s="57">
        <v>403666</v>
      </c>
      <c r="R1136" s="50" t="s">
        <v>1509</v>
      </c>
    </row>
    <row r="1137" spans="1:14" ht="12.75">
      <c r="A1137" s="50" t="s">
        <v>2143</v>
      </c>
      <c r="B1137" s="3" t="s">
        <v>135</v>
      </c>
      <c r="C1137" s="50" t="str">
        <f t="shared" si="102"/>
        <v>ARB-Y5</v>
      </c>
      <c r="D1137" s="50" t="str">
        <f>Ruth!$P$2</f>
        <v>San Bernardino</v>
      </c>
      <c r="E1137" s="97">
        <v>37653</v>
      </c>
      <c r="F1137" s="97" t="s">
        <v>928</v>
      </c>
      <c r="G1137" s="50" t="str">
        <f t="shared" si="107"/>
        <v>Patterson, Corey (ARB-Y5)</v>
      </c>
      <c r="H1137" s="95">
        <f t="shared" si="103"/>
      </c>
      <c r="I1137" s="95">
        <f t="shared" si="104"/>
      </c>
      <c r="J1137" s="95">
        <f t="shared" si="105"/>
      </c>
      <c r="K1137" s="95">
        <f t="shared" si="106"/>
      </c>
      <c r="L1137" s="50" t="s">
        <v>2311</v>
      </c>
      <c r="M1137" s="57">
        <v>800000</v>
      </c>
      <c r="N1137" s="50" t="s">
        <v>709</v>
      </c>
    </row>
    <row r="1138" spans="1:14" ht="12.75">
      <c r="A1138" s="50" t="s">
        <v>1328</v>
      </c>
      <c r="B1138" s="3" t="s">
        <v>1469</v>
      </c>
      <c r="C1138" s="50" t="str">
        <f t="shared" si="102"/>
        <v>free agent</v>
      </c>
      <c r="G1138" s="50" t="str">
        <f t="shared" si="107"/>
        <v>Patterson, Danny (free agent)</v>
      </c>
      <c r="H1138" s="95">
        <f t="shared" si="103"/>
      </c>
      <c r="I1138" s="95">
        <f t="shared" si="104"/>
      </c>
      <c r="J1138" s="95">
        <f t="shared" si="105"/>
      </c>
      <c r="K1138" s="95">
        <f t="shared" si="106"/>
      </c>
      <c r="L1138" s="50" t="s">
        <v>1509</v>
      </c>
      <c r="N1138" s="50" t="s">
        <v>1509</v>
      </c>
    </row>
    <row r="1139" spans="1:14" ht="12.75">
      <c r="A1139" s="50" t="s">
        <v>312</v>
      </c>
      <c r="B1139" s="3" t="s">
        <v>1469</v>
      </c>
      <c r="C1139" s="50" t="str">
        <f t="shared" si="102"/>
        <v>ARB-Y4</v>
      </c>
      <c r="D1139" s="50" t="str">
        <f>Cobb!$Z$2</f>
        <v>Waukesha</v>
      </c>
      <c r="E1139" s="97">
        <v>38412</v>
      </c>
      <c r="F1139" s="97" t="s">
        <v>3005</v>
      </c>
      <c r="G1139" s="50" t="str">
        <f t="shared" si="107"/>
        <v>Patterson, John (ARB-Y4)</v>
      </c>
      <c r="H1139" s="95">
        <f t="shared" si="103"/>
      </c>
      <c r="I1139" s="95">
        <f t="shared" si="104"/>
      </c>
      <c r="J1139" s="95">
        <f t="shared" si="105"/>
      </c>
      <c r="K1139" s="95">
        <f t="shared" si="106"/>
      </c>
      <c r="L1139" s="50" t="s">
        <v>3183</v>
      </c>
      <c r="M1139" s="57">
        <v>400000</v>
      </c>
      <c r="N1139" s="50" t="s">
        <v>828</v>
      </c>
    </row>
    <row r="1140" spans="1:14" ht="12.75">
      <c r="A1140" s="50" t="s">
        <v>2144</v>
      </c>
      <c r="B1140" s="3" t="s">
        <v>135</v>
      </c>
      <c r="C1140" s="50" t="str">
        <f t="shared" si="102"/>
        <v>free agent</v>
      </c>
      <c r="G1140" s="50" t="str">
        <f t="shared" si="107"/>
        <v>Paul, Josh (free agent)</v>
      </c>
      <c r="H1140" s="95">
        <f t="shared" si="103"/>
      </c>
      <c r="I1140" s="95">
        <f t="shared" si="104"/>
      </c>
      <c r="J1140" s="95">
        <f t="shared" si="105"/>
      </c>
      <c r="K1140" s="95">
        <f t="shared" si="106"/>
      </c>
      <c r="L1140" s="50" t="s">
        <v>1509</v>
      </c>
      <c r="N1140" s="50" t="s">
        <v>1509</v>
      </c>
    </row>
    <row r="1141" spans="1:14" ht="12.75">
      <c r="A1141" s="106" t="s">
        <v>2477</v>
      </c>
      <c r="B1141" s="3" t="s">
        <v>1471</v>
      </c>
      <c r="C1141" s="50" t="str">
        <f t="shared" si="102"/>
        <v>min</v>
      </c>
      <c r="D1141" s="50" t="str">
        <f>Cobb!$P$2</f>
        <v>Baltimore</v>
      </c>
      <c r="E1141" s="105">
        <v>38018</v>
      </c>
      <c r="F1141" s="105" t="s">
        <v>2295</v>
      </c>
      <c r="G1141" s="50" t="str">
        <f t="shared" si="107"/>
        <v>Paul, Xavier (min)</v>
      </c>
      <c r="H1141" s="95">
        <f t="shared" si="103"/>
      </c>
      <c r="I1141" s="95">
        <f t="shared" si="104"/>
      </c>
      <c r="J1141" s="95">
        <f t="shared" si="105"/>
      </c>
      <c r="K1141" s="95">
        <f t="shared" si="106"/>
      </c>
      <c r="L1141" s="50" t="s">
        <v>3060</v>
      </c>
      <c r="N1141" s="50" t="s">
        <v>3060</v>
      </c>
    </row>
    <row r="1142" spans="1:14" ht="12.75">
      <c r="A1142" s="50" t="s">
        <v>1430</v>
      </c>
      <c r="B1142" s="3" t="s">
        <v>1471</v>
      </c>
      <c r="C1142" s="50" t="str">
        <f t="shared" si="102"/>
        <v>min</v>
      </c>
      <c r="D1142" s="50" t="str">
        <f>Ruth!$A$2</f>
        <v>Plum Island</v>
      </c>
      <c r="E1142" s="97">
        <v>38384</v>
      </c>
      <c r="F1142" s="97" t="s">
        <v>2671</v>
      </c>
      <c r="G1142" s="50" t="str">
        <f t="shared" si="107"/>
        <v>Pauly, Thomas (min)</v>
      </c>
      <c r="H1142" s="95">
        <f t="shared" si="103"/>
      </c>
      <c r="I1142" s="95">
        <f t="shared" si="104"/>
      </c>
      <c r="J1142" s="95">
        <f t="shared" si="105"/>
      </c>
      <c r="K1142" s="95">
        <f t="shared" si="106"/>
      </c>
      <c r="L1142" s="50" t="s">
        <v>3060</v>
      </c>
      <c r="N1142" s="50" t="s">
        <v>3060</v>
      </c>
    </row>
    <row r="1143" spans="1:14" ht="12.75">
      <c r="A1143" s="50" t="s">
        <v>993</v>
      </c>
      <c r="B1143" s="3" t="s">
        <v>1469</v>
      </c>
      <c r="C1143" s="50" t="str">
        <f t="shared" si="102"/>
        <v>free agent</v>
      </c>
      <c r="G1143" s="50" t="str">
        <f t="shared" si="107"/>
        <v>Pavano, Carl (free agent)</v>
      </c>
      <c r="H1143" s="95">
        <f t="shared" si="103"/>
      </c>
      <c r="I1143" s="95">
        <f t="shared" si="104"/>
      </c>
      <c r="J1143" s="95">
        <f t="shared" si="105"/>
      </c>
      <c r="K1143" s="95">
        <f t="shared" si="106"/>
      </c>
      <c r="L1143" s="50" t="s">
        <v>1808</v>
      </c>
      <c r="M1143" s="95">
        <v>800000</v>
      </c>
      <c r="N1143" s="50" t="s">
        <v>1509</v>
      </c>
    </row>
    <row r="1144" spans="1:14" ht="12.75">
      <c r="A1144" s="50" t="s">
        <v>212</v>
      </c>
      <c r="B1144" s="3" t="s">
        <v>135</v>
      </c>
      <c r="C1144" s="50" t="str">
        <f t="shared" si="102"/>
        <v>ARB-Y6</v>
      </c>
      <c r="D1144" s="50" t="str">
        <f>Cobb!$P$2</f>
        <v>Baltimore</v>
      </c>
      <c r="E1144" s="97">
        <v>38078</v>
      </c>
      <c r="F1144" s="97" t="s">
        <v>884</v>
      </c>
      <c r="G1144" s="50" t="str">
        <f t="shared" si="107"/>
        <v>Payton, Jay (ARB-Y6)</v>
      </c>
      <c r="H1144" s="95">
        <f t="shared" si="103"/>
      </c>
      <c r="I1144" s="95">
        <f t="shared" si="104"/>
      </c>
      <c r="J1144" s="95">
        <f t="shared" si="105"/>
      </c>
      <c r="K1144" s="95">
        <f t="shared" si="106"/>
      </c>
      <c r="L1144" s="50" t="s">
        <v>827</v>
      </c>
      <c r="M1144" s="57">
        <v>1600000</v>
      </c>
      <c r="N1144" s="50" t="s">
        <v>710</v>
      </c>
    </row>
    <row r="1145" spans="1:14" ht="12.75">
      <c r="A1145" s="50" t="s">
        <v>313</v>
      </c>
      <c r="B1145" s="3" t="s">
        <v>1469</v>
      </c>
      <c r="C1145" s="50" t="str">
        <f t="shared" si="102"/>
        <v>ARB-Y4</v>
      </c>
      <c r="D1145" s="50" t="str">
        <f>Mays!$F$2</f>
        <v>Mansfield</v>
      </c>
      <c r="E1145" s="97">
        <v>37653</v>
      </c>
      <c r="F1145" s="97" t="s">
        <v>928</v>
      </c>
      <c r="G1145" s="50" t="str">
        <f t="shared" si="107"/>
        <v>Peavy, Jake (ARB-Y4)</v>
      </c>
      <c r="H1145" s="95">
        <f t="shared" si="103"/>
      </c>
      <c r="I1145" s="95">
        <f t="shared" si="104"/>
      </c>
      <c r="J1145" s="95">
        <f t="shared" si="105"/>
      </c>
      <c r="K1145" s="95">
        <f t="shared" si="106"/>
      </c>
      <c r="L1145" s="50" t="s">
        <v>3183</v>
      </c>
      <c r="M1145" s="57">
        <v>400000</v>
      </c>
      <c r="N1145" s="50" t="s">
        <v>828</v>
      </c>
    </row>
    <row r="1146" spans="1:14" ht="12.75">
      <c r="A1146" s="50" t="s">
        <v>1440</v>
      </c>
      <c r="B1146" s="3" t="s">
        <v>1471</v>
      </c>
      <c r="C1146" s="50" t="str">
        <f t="shared" si="102"/>
        <v>min</v>
      </c>
      <c r="D1146" s="50" t="str">
        <f>Cobb!$F$2</f>
        <v>Greenville</v>
      </c>
      <c r="E1146" s="97">
        <v>38384</v>
      </c>
      <c r="F1146" s="97" t="s">
        <v>2671</v>
      </c>
      <c r="G1146" s="50" t="str">
        <f t="shared" si="107"/>
        <v>Pedroia, Dustin (min)</v>
      </c>
      <c r="H1146" s="95">
        <f t="shared" si="103"/>
      </c>
      <c r="I1146" s="95">
        <f t="shared" si="104"/>
      </c>
      <c r="J1146" s="95">
        <f t="shared" si="105"/>
      </c>
      <c r="K1146" s="95">
        <f t="shared" si="106"/>
      </c>
      <c r="L1146" s="50" t="s">
        <v>3060</v>
      </c>
      <c r="N1146" s="50" t="s">
        <v>3060</v>
      </c>
    </row>
    <row r="1147" spans="1:14" ht="12.75">
      <c r="A1147" s="50" t="s">
        <v>2661</v>
      </c>
      <c r="B1147" s="3" t="s">
        <v>1471</v>
      </c>
      <c r="C1147" s="50" t="str">
        <f t="shared" si="102"/>
        <v>min</v>
      </c>
      <c r="D1147" s="50" t="str">
        <f>Ruth!$Z$2</f>
        <v>Williamsburg</v>
      </c>
      <c r="E1147" s="97">
        <v>38384</v>
      </c>
      <c r="F1147" s="97" t="s">
        <v>2671</v>
      </c>
      <c r="G1147" s="50" t="str">
        <f t="shared" si="107"/>
        <v>Pelfrey, Mike (min)</v>
      </c>
      <c r="H1147" s="95">
        <f t="shared" si="103"/>
      </c>
      <c r="I1147" s="95">
        <f t="shared" si="104"/>
      </c>
      <c r="J1147" s="95">
        <f t="shared" si="105"/>
      </c>
      <c r="K1147" s="95">
        <f t="shared" si="106"/>
      </c>
      <c r="L1147" s="50" t="s">
        <v>3060</v>
      </c>
      <c r="N1147" s="50" t="s">
        <v>3060</v>
      </c>
    </row>
    <row r="1148" spans="1:14" ht="12.75">
      <c r="A1148" s="50" t="s">
        <v>1314</v>
      </c>
      <c r="B1148" s="3" t="s">
        <v>135</v>
      </c>
      <c r="C1148" s="50" t="str">
        <f t="shared" si="102"/>
        <v>free agent</v>
      </c>
      <c r="G1148" s="50" t="str">
        <f>CONCATENATE(A1148," (",C1148,")")</f>
        <v>Pellow, Kit (free agent)</v>
      </c>
      <c r="H1148" s="95">
        <f t="shared" si="103"/>
      </c>
      <c r="I1148" s="95">
        <f t="shared" si="104"/>
      </c>
      <c r="J1148" s="95">
        <f t="shared" si="105"/>
      </c>
      <c r="K1148" s="95">
        <f t="shared" si="106"/>
      </c>
      <c r="L1148" s="50" t="s">
        <v>1509</v>
      </c>
      <c r="N1148" s="50" t="s">
        <v>1509</v>
      </c>
    </row>
    <row r="1149" spans="1:14" ht="12.75">
      <c r="A1149" s="50" t="s">
        <v>1565</v>
      </c>
      <c r="B1149" s="3" t="s">
        <v>1469</v>
      </c>
      <c r="C1149" s="50" t="str">
        <f t="shared" si="102"/>
        <v>free agent</v>
      </c>
      <c r="G1149" s="50" t="str">
        <f t="shared" si="107"/>
        <v>Pember, Dave (free agent)</v>
      </c>
      <c r="H1149" s="95">
        <f t="shared" si="103"/>
      </c>
      <c r="I1149" s="95">
        <f t="shared" si="104"/>
      </c>
      <c r="J1149" s="95">
        <f t="shared" si="105"/>
      </c>
      <c r="K1149" s="95">
        <f t="shared" si="106"/>
      </c>
      <c r="L1149" s="50" t="s">
        <v>1509</v>
      </c>
      <c r="M1149" s="95"/>
      <c r="N1149" s="50" t="s">
        <v>1509</v>
      </c>
    </row>
    <row r="1150" spans="1:14" ht="12.75">
      <c r="A1150" s="50" t="s">
        <v>2734</v>
      </c>
      <c r="B1150" s="3" t="s">
        <v>135</v>
      </c>
      <c r="C1150" s="50" t="str">
        <f t="shared" si="102"/>
        <v>ARB-Y4</v>
      </c>
      <c r="D1150" s="50" t="str">
        <f>Mays!$Z$2</f>
        <v>West Oakland</v>
      </c>
      <c r="E1150" s="97">
        <v>38322</v>
      </c>
      <c r="F1150" s="97" t="s">
        <v>2799</v>
      </c>
      <c r="G1150" s="50" t="str">
        <f t="shared" si="107"/>
        <v>Pena, Carlos (ARB-Y4)</v>
      </c>
      <c r="H1150" s="95">
        <f t="shared" si="103"/>
      </c>
      <c r="I1150" s="95">
        <f t="shared" si="104"/>
      </c>
      <c r="J1150" s="95">
        <f t="shared" si="105"/>
      </c>
      <c r="K1150" s="95">
        <f t="shared" si="106"/>
      </c>
      <c r="L1150" s="50" t="s">
        <v>3183</v>
      </c>
      <c r="M1150" s="57">
        <v>400000</v>
      </c>
      <c r="N1150" s="50" t="s">
        <v>828</v>
      </c>
    </row>
    <row r="1151" spans="1:14" ht="12.75">
      <c r="A1151" s="106" t="s">
        <v>174</v>
      </c>
      <c r="B1151" s="3" t="s">
        <v>1471</v>
      </c>
      <c r="C1151" s="50" t="str">
        <f t="shared" si="102"/>
        <v>min</v>
      </c>
      <c r="D1151" s="50" t="str">
        <f>Cobb!$A$2</f>
        <v>Silver</v>
      </c>
      <c r="E1151" s="97">
        <v>38139</v>
      </c>
      <c r="F1151" s="97" t="s">
        <v>775</v>
      </c>
      <c r="G1151" s="50" t="str">
        <f>CONCATENATE(A1151," (",C1151,")")</f>
        <v>Pena, Ramon (min)</v>
      </c>
      <c r="H1151" s="95">
        <f t="shared" si="103"/>
      </c>
      <c r="I1151" s="95">
        <f t="shared" si="104"/>
      </c>
      <c r="J1151" s="95">
        <f t="shared" si="105"/>
      </c>
      <c r="K1151" s="95">
        <f t="shared" si="106"/>
      </c>
      <c r="L1151" s="50" t="s">
        <v>3060</v>
      </c>
      <c r="N1151" s="50" t="s">
        <v>3060</v>
      </c>
    </row>
    <row r="1152" spans="1:16" ht="12.75">
      <c r="A1152" s="50" t="s">
        <v>261</v>
      </c>
      <c r="B1152" s="3" t="s">
        <v>135</v>
      </c>
      <c r="C1152" s="50" t="str">
        <f aca="true" t="shared" si="108" ref="C1152:C1215">$N1152</f>
        <v>Y3</v>
      </c>
      <c r="D1152" s="50" t="str">
        <f>Mays!$Z$2</f>
        <v>West Oakland</v>
      </c>
      <c r="E1152" s="97">
        <v>38353</v>
      </c>
      <c r="F1152" s="97" t="s">
        <v>3108</v>
      </c>
      <c r="G1152" s="50" t="str">
        <f t="shared" si="107"/>
        <v>Pena, Wily Mo (Y3)</v>
      </c>
      <c r="H1152" s="95">
        <f aca="true" t="shared" si="109" ref="H1152:H1215">IF(ISBLANK($O1152),"",$O1152)</f>
        <v>400000</v>
      </c>
      <c r="I1152" s="95">
        <f aca="true" t="shared" si="110" ref="I1152:I1215">IF(ISBLANK($Q1152),"",$Q1152)</f>
      </c>
      <c r="J1152" s="95">
        <f aca="true" t="shared" si="111" ref="J1152:J1215">IF(ISBLANK($S1152),"",$S1152)</f>
      </c>
      <c r="K1152" s="95">
        <f aca="true" t="shared" si="112" ref="K1152:K1215">IF(ISBLANK($U1152),"",$U1152)</f>
      </c>
      <c r="L1152" s="50" t="s">
        <v>3182</v>
      </c>
      <c r="M1152" s="57">
        <v>300000</v>
      </c>
      <c r="N1152" s="50" t="s">
        <v>3183</v>
      </c>
      <c r="O1152" s="57">
        <v>400000</v>
      </c>
      <c r="P1152" s="50" t="s">
        <v>828</v>
      </c>
    </row>
    <row r="1153" spans="1:20" ht="12.75">
      <c r="A1153" s="50" t="s">
        <v>1255</v>
      </c>
      <c r="B1153" s="3" t="s">
        <v>1469</v>
      </c>
      <c r="C1153" s="50" t="str">
        <f t="shared" si="108"/>
        <v>Y1</v>
      </c>
      <c r="D1153" s="50" t="str">
        <f>Aaron!$Z$2</f>
        <v>Port Richey</v>
      </c>
      <c r="E1153" s="97">
        <v>38384</v>
      </c>
      <c r="F1153" s="97" t="s">
        <v>2671</v>
      </c>
      <c r="G1153" s="50" t="str">
        <f t="shared" si="107"/>
        <v>Penn, Hayden (Y1)</v>
      </c>
      <c r="H1153" s="95">
        <f t="shared" si="109"/>
        <v>200000</v>
      </c>
      <c r="I1153" s="95">
        <f t="shared" si="110"/>
        <v>300000</v>
      </c>
      <c r="J1153" s="95">
        <f t="shared" si="111"/>
        <v>400000</v>
      </c>
      <c r="K1153" s="95">
        <f t="shared" si="112"/>
      </c>
      <c r="L1153" s="50" t="s">
        <v>3060</v>
      </c>
      <c r="N1153" s="50" t="s">
        <v>3181</v>
      </c>
      <c r="O1153" s="57">
        <v>200000</v>
      </c>
      <c r="P1153" s="50" t="s">
        <v>3182</v>
      </c>
      <c r="Q1153" s="57">
        <v>300000</v>
      </c>
      <c r="R1153" s="50" t="s">
        <v>3183</v>
      </c>
      <c r="S1153" s="57">
        <v>400000</v>
      </c>
      <c r="T1153" s="50" t="s">
        <v>828</v>
      </c>
    </row>
    <row r="1154" spans="1:20" ht="12.75">
      <c r="A1154" s="50" t="s">
        <v>1700</v>
      </c>
      <c r="B1154" s="3" t="s">
        <v>1469</v>
      </c>
      <c r="C1154" s="50" t="str">
        <f t="shared" si="108"/>
        <v>3,L5-14M</v>
      </c>
      <c r="D1154" s="50" t="str">
        <f>Mays!$P$2</f>
        <v>Northwoods</v>
      </c>
      <c r="E1154" s="97">
        <v>37653</v>
      </c>
      <c r="F1154" s="97" t="s">
        <v>928</v>
      </c>
      <c r="G1154" s="50" t="str">
        <f t="shared" si="107"/>
        <v>Penny, Brad (3,L5-14M)</v>
      </c>
      <c r="H1154" s="95">
        <f t="shared" si="109"/>
        <v>2800000</v>
      </c>
      <c r="I1154" s="95">
        <f t="shared" si="110"/>
        <v>2800000</v>
      </c>
      <c r="J1154" s="95">
        <f t="shared" si="111"/>
        <v>2800000</v>
      </c>
      <c r="K1154" s="95">
        <f t="shared" si="112"/>
      </c>
      <c r="L1154" s="50" t="s">
        <v>1704</v>
      </c>
      <c r="M1154" s="95">
        <v>2800000</v>
      </c>
      <c r="N1154" s="50" t="s">
        <v>1388</v>
      </c>
      <c r="O1154" s="95">
        <v>2800000</v>
      </c>
      <c r="P1154" s="50" t="s">
        <v>1387</v>
      </c>
      <c r="Q1154" s="95">
        <v>2800000</v>
      </c>
      <c r="R1154" s="50" t="s">
        <v>1386</v>
      </c>
      <c r="S1154" s="95">
        <v>2800000</v>
      </c>
      <c r="T1154" s="50" t="s">
        <v>1509</v>
      </c>
    </row>
    <row r="1155" spans="1:16" ht="12.75">
      <c r="A1155" s="106" t="s">
        <v>805</v>
      </c>
      <c r="B1155" s="3" t="s">
        <v>135</v>
      </c>
      <c r="C1155" s="50" t="str">
        <f t="shared" si="108"/>
        <v>Y3</v>
      </c>
      <c r="D1155" s="50" t="str">
        <f>Mays!$U$2</f>
        <v>Torrington</v>
      </c>
      <c r="E1155" s="105">
        <v>38018</v>
      </c>
      <c r="F1155" s="105" t="s">
        <v>2295</v>
      </c>
      <c r="G1155" s="50" t="str">
        <f t="shared" si="107"/>
        <v>Peralta, Jhonny (Y3)</v>
      </c>
      <c r="H1155" s="95">
        <f t="shared" si="109"/>
        <v>400000</v>
      </c>
      <c r="I1155" s="95">
        <f t="shared" si="110"/>
      </c>
      <c r="J1155" s="95">
        <f t="shared" si="111"/>
      </c>
      <c r="K1155" s="95">
        <f t="shared" si="112"/>
      </c>
      <c r="L1155" s="50" t="s">
        <v>3182</v>
      </c>
      <c r="M1155" s="57">
        <v>300000</v>
      </c>
      <c r="N1155" s="50" t="s">
        <v>3183</v>
      </c>
      <c r="O1155" s="57">
        <v>400000</v>
      </c>
      <c r="P1155" s="50" t="s">
        <v>828</v>
      </c>
    </row>
    <row r="1156" spans="1:16" ht="12.75">
      <c r="A1156" s="50" t="s">
        <v>75</v>
      </c>
      <c r="B1156" s="3" t="s">
        <v>1469</v>
      </c>
      <c r="C1156" s="50" t="str">
        <f t="shared" si="108"/>
        <v>2,F2-4.2M</v>
      </c>
      <c r="D1156" s="50" t="str">
        <f>Cobb!$K$2</f>
        <v>Rivendell</v>
      </c>
      <c r="E1156" s="97">
        <v>38323</v>
      </c>
      <c r="F1156" s="97" t="s">
        <v>948</v>
      </c>
      <c r="G1156" s="50" t="str">
        <f t="shared" si="107"/>
        <v>Percival, Troy (2,F2-4.2M)</v>
      </c>
      <c r="H1156" s="95">
        <f t="shared" si="109"/>
        <v>2100000</v>
      </c>
      <c r="I1156" s="95">
        <f t="shared" si="110"/>
      </c>
      <c r="J1156" s="95">
        <f t="shared" si="111"/>
      </c>
      <c r="K1156" s="95">
        <f t="shared" si="112"/>
      </c>
      <c r="L1156" s="50" t="s">
        <v>2957</v>
      </c>
      <c r="M1156" s="57">
        <v>2100000</v>
      </c>
      <c r="N1156" s="50" t="s">
        <v>2958</v>
      </c>
      <c r="O1156" s="57">
        <v>2100000</v>
      </c>
      <c r="P1156" s="50" t="s">
        <v>1509</v>
      </c>
    </row>
    <row r="1157" spans="1:16" ht="12.75">
      <c r="A1157" s="50" t="s">
        <v>682</v>
      </c>
      <c r="B1157" s="3" t="s">
        <v>135</v>
      </c>
      <c r="C1157" s="50" t="str">
        <f t="shared" si="108"/>
        <v>Y3</v>
      </c>
      <c r="D1157" s="50" t="str">
        <f>Ruth!$U$2</f>
        <v>Exeter</v>
      </c>
      <c r="E1157" s="97">
        <v>38292</v>
      </c>
      <c r="F1157" s="97" t="s">
        <v>119</v>
      </c>
      <c r="G1157" s="50" t="str">
        <f t="shared" si="107"/>
        <v>Perez, Antonio (Y3)</v>
      </c>
      <c r="H1157" s="95">
        <f t="shared" si="109"/>
        <v>400000</v>
      </c>
      <c r="I1157" s="95">
        <f t="shared" si="110"/>
      </c>
      <c r="J1157" s="95">
        <f t="shared" si="111"/>
      </c>
      <c r="K1157" s="95">
        <f t="shared" si="112"/>
      </c>
      <c r="L1157" s="50" t="s">
        <v>3182</v>
      </c>
      <c r="M1157" s="57">
        <v>300000</v>
      </c>
      <c r="N1157" s="50" t="s">
        <v>3183</v>
      </c>
      <c r="O1157" s="57">
        <v>400000</v>
      </c>
      <c r="P1157" s="50" t="s">
        <v>828</v>
      </c>
    </row>
    <row r="1158" spans="1:14" ht="12.75">
      <c r="A1158" s="50" t="s">
        <v>2927</v>
      </c>
      <c r="B1158" s="3" t="s">
        <v>135</v>
      </c>
      <c r="C1158" s="50" t="str">
        <f t="shared" si="108"/>
        <v>free agent</v>
      </c>
      <c r="G1158" s="50" t="str">
        <f t="shared" si="107"/>
        <v>Perez, Eddie (free agent)</v>
      </c>
      <c r="H1158" s="95">
        <f t="shared" si="109"/>
      </c>
      <c r="I1158" s="95">
        <f t="shared" si="110"/>
      </c>
      <c r="J1158" s="95">
        <f t="shared" si="111"/>
      </c>
      <c r="K1158" s="95">
        <f t="shared" si="112"/>
      </c>
      <c r="L1158" s="50" t="s">
        <v>1768</v>
      </c>
      <c r="M1158" s="57">
        <v>742500</v>
      </c>
      <c r="N1158" s="50" t="s">
        <v>1509</v>
      </c>
    </row>
    <row r="1159" spans="1:14" ht="12.75">
      <c r="A1159" s="50" t="s">
        <v>834</v>
      </c>
      <c r="B1159" s="3" t="s">
        <v>135</v>
      </c>
      <c r="C1159" s="50" t="str">
        <f t="shared" si="108"/>
        <v>free agent</v>
      </c>
      <c r="G1159" s="50" t="str">
        <f t="shared" si="107"/>
        <v>Perez, Eduardo (free agent)</v>
      </c>
      <c r="H1159" s="95">
        <f t="shared" si="109"/>
      </c>
      <c r="I1159" s="95">
        <f t="shared" si="110"/>
      </c>
      <c r="J1159" s="95">
        <f t="shared" si="111"/>
      </c>
      <c r="K1159" s="95">
        <f t="shared" si="112"/>
      </c>
      <c r="L1159" s="50" t="s">
        <v>1509</v>
      </c>
      <c r="N1159" s="50" t="s">
        <v>1509</v>
      </c>
    </row>
    <row r="1160" spans="1:16" ht="12.75">
      <c r="A1160" s="50" t="s">
        <v>2251</v>
      </c>
      <c r="B1160" s="3" t="s">
        <v>135</v>
      </c>
      <c r="C1160" s="50" t="str">
        <f t="shared" si="108"/>
        <v>2,F2-700k</v>
      </c>
      <c r="D1160" s="50" t="str">
        <f>Ruth!$Z$2</f>
        <v>Williamsburg</v>
      </c>
      <c r="E1160" s="97">
        <v>38323</v>
      </c>
      <c r="F1160" s="97" t="s">
        <v>948</v>
      </c>
      <c r="G1160" s="50" t="str">
        <f t="shared" si="107"/>
        <v>Perez, Neifi (2,F2-700k)</v>
      </c>
      <c r="H1160" s="95">
        <f t="shared" si="109"/>
        <v>350000</v>
      </c>
      <c r="I1160" s="95">
        <f t="shared" si="110"/>
      </c>
      <c r="J1160" s="95">
        <f t="shared" si="111"/>
      </c>
      <c r="K1160" s="95">
        <f t="shared" si="112"/>
      </c>
      <c r="L1160" s="50" t="s">
        <v>1656</v>
      </c>
      <c r="M1160" s="57">
        <v>350000</v>
      </c>
      <c r="N1160" s="50" t="s">
        <v>1657</v>
      </c>
      <c r="O1160" s="57">
        <v>350000</v>
      </c>
      <c r="P1160" s="50" t="s">
        <v>1509</v>
      </c>
    </row>
    <row r="1161" spans="1:18" ht="12.75">
      <c r="A1161" s="50" t="s">
        <v>1701</v>
      </c>
      <c r="B1161" s="3" t="s">
        <v>1469</v>
      </c>
      <c r="C1161" s="50" t="str">
        <f t="shared" si="108"/>
        <v>4,L5-14M</v>
      </c>
      <c r="D1161" s="50" t="str">
        <f>Ruth!$Z$2</f>
        <v>Williamsburg</v>
      </c>
      <c r="E1161" s="97">
        <v>37653</v>
      </c>
      <c r="F1161" s="97" t="s">
        <v>928</v>
      </c>
      <c r="G1161" s="50" t="str">
        <f t="shared" si="107"/>
        <v>Perez, Odalis (4,L5-14M)</v>
      </c>
      <c r="H1161" s="95">
        <f t="shared" si="109"/>
        <v>2800000</v>
      </c>
      <c r="I1161" s="95">
        <f t="shared" si="110"/>
        <v>2800000</v>
      </c>
      <c r="J1161" s="95">
        <f t="shared" si="111"/>
      </c>
      <c r="K1161" s="95">
        <f t="shared" si="112"/>
      </c>
      <c r="L1161" s="50" t="s">
        <v>1388</v>
      </c>
      <c r="M1161" s="95">
        <v>2800000</v>
      </c>
      <c r="N1161" s="50" t="s">
        <v>1387</v>
      </c>
      <c r="O1161" s="95">
        <v>2800000</v>
      </c>
      <c r="P1161" s="50" t="s">
        <v>1386</v>
      </c>
      <c r="Q1161" s="95">
        <v>2800000</v>
      </c>
      <c r="R1161" s="50" t="s">
        <v>1509</v>
      </c>
    </row>
    <row r="1162" spans="1:14" ht="12.75">
      <c r="A1162" s="50" t="s">
        <v>314</v>
      </c>
      <c r="B1162" s="3" t="s">
        <v>1469</v>
      </c>
      <c r="C1162" s="50" t="str">
        <f t="shared" si="108"/>
        <v>ARB-Y4</v>
      </c>
      <c r="D1162" s="50" t="str">
        <f>Mays!$K$2</f>
        <v>Maryland</v>
      </c>
      <c r="E1162" s="97">
        <v>38018</v>
      </c>
      <c r="F1162" s="97" t="s">
        <v>3032</v>
      </c>
      <c r="G1162" s="50" t="str">
        <f t="shared" si="107"/>
        <v>Perez, Oliver (ARB-Y4)</v>
      </c>
      <c r="H1162" s="95">
        <f t="shared" si="109"/>
      </c>
      <c r="I1162" s="95">
        <f t="shared" si="110"/>
      </c>
      <c r="J1162" s="95">
        <f t="shared" si="111"/>
      </c>
      <c r="K1162" s="95">
        <f t="shared" si="112"/>
      </c>
      <c r="L1162" s="50" t="s">
        <v>3183</v>
      </c>
      <c r="M1162" s="57">
        <v>400000</v>
      </c>
      <c r="N1162" s="50" t="s">
        <v>828</v>
      </c>
    </row>
    <row r="1163" spans="1:16" ht="12.75">
      <c r="A1163" s="50" t="s">
        <v>2145</v>
      </c>
      <c r="B1163" s="3" t="s">
        <v>135</v>
      </c>
      <c r="C1163" s="50" t="str">
        <f t="shared" si="108"/>
        <v>2,F2-744k</v>
      </c>
      <c r="D1163" s="50" t="str">
        <f>Cobb!$Z$2</f>
        <v>Waukesha</v>
      </c>
      <c r="E1163" s="97">
        <v>38323</v>
      </c>
      <c r="F1163" s="97" t="s">
        <v>948</v>
      </c>
      <c r="G1163" s="50" t="str">
        <f t="shared" si="107"/>
        <v>Perez, Timo (2,F2-744k)</v>
      </c>
      <c r="H1163" s="95">
        <f t="shared" si="109"/>
        <v>372000</v>
      </c>
      <c r="I1163" s="95">
        <f t="shared" si="110"/>
      </c>
      <c r="J1163" s="95">
        <f t="shared" si="111"/>
      </c>
      <c r="K1163" s="95">
        <f t="shared" si="112"/>
      </c>
      <c r="L1163" s="50" t="s">
        <v>1685</v>
      </c>
      <c r="M1163" s="57">
        <v>372000</v>
      </c>
      <c r="N1163" s="50" t="s">
        <v>1686</v>
      </c>
      <c r="O1163" s="57">
        <v>372000</v>
      </c>
      <c r="P1163" s="50" t="s">
        <v>1509</v>
      </c>
    </row>
    <row r="1164" spans="1:14" ht="12.75">
      <c r="A1164" s="50" t="s">
        <v>1507</v>
      </c>
      <c r="B1164" s="3" t="s">
        <v>135</v>
      </c>
      <c r="C1164" s="50" t="str">
        <f t="shared" si="108"/>
        <v>free agent</v>
      </c>
      <c r="G1164" s="50" t="str">
        <f t="shared" si="107"/>
        <v>Perez, Tomas (free agent)</v>
      </c>
      <c r="H1164" s="95">
        <f t="shared" si="109"/>
      </c>
      <c r="I1164" s="95">
        <f t="shared" si="110"/>
      </c>
      <c r="J1164" s="95">
        <f t="shared" si="111"/>
      </c>
      <c r="K1164" s="95">
        <f t="shared" si="112"/>
      </c>
      <c r="L1164" s="50" t="s">
        <v>2027</v>
      </c>
      <c r="M1164" s="57">
        <v>300000</v>
      </c>
      <c r="N1164" s="50" t="s">
        <v>1509</v>
      </c>
    </row>
    <row r="1165" spans="1:14" ht="12.75">
      <c r="A1165" s="50" t="s">
        <v>949</v>
      </c>
      <c r="B1165" s="3" t="s">
        <v>1469</v>
      </c>
      <c r="C1165" s="50" t="str">
        <f t="shared" si="108"/>
        <v>free agent</v>
      </c>
      <c r="G1165" s="50" t="str">
        <f t="shared" si="107"/>
        <v>Perez, Yorkis (free agent)</v>
      </c>
      <c r="H1165" s="95">
        <f t="shared" si="109"/>
      </c>
      <c r="I1165" s="95">
        <f t="shared" si="110"/>
      </c>
      <c r="J1165" s="95">
        <f t="shared" si="111"/>
      </c>
      <c r="K1165" s="95">
        <f t="shared" si="112"/>
      </c>
      <c r="L1165" s="50" t="s">
        <v>1509</v>
      </c>
      <c r="N1165" s="50" t="s">
        <v>1509</v>
      </c>
    </row>
    <row r="1166" spans="1:14" ht="12.75">
      <c r="A1166" s="50" t="s">
        <v>1329</v>
      </c>
      <c r="B1166" s="3" t="s">
        <v>1469</v>
      </c>
      <c r="C1166" s="50" t="str">
        <f t="shared" si="108"/>
        <v>free agent</v>
      </c>
      <c r="G1166" s="50" t="str">
        <f t="shared" si="107"/>
        <v>Perisho, Matt (free agent)</v>
      </c>
      <c r="H1166" s="95">
        <f t="shared" si="109"/>
      </c>
      <c r="I1166" s="95">
        <f t="shared" si="110"/>
      </c>
      <c r="J1166" s="95">
        <f t="shared" si="111"/>
      </c>
      <c r="K1166" s="95">
        <f t="shared" si="112"/>
      </c>
      <c r="L1166" s="50" t="s">
        <v>1687</v>
      </c>
      <c r="M1166" s="57">
        <v>213000</v>
      </c>
      <c r="N1166" s="50" t="s">
        <v>1509</v>
      </c>
    </row>
    <row r="1167" spans="1:14" ht="12.75">
      <c r="A1167" s="50" t="s">
        <v>1211</v>
      </c>
      <c r="B1167" s="3" t="s">
        <v>1471</v>
      </c>
      <c r="C1167" s="50" t="str">
        <f t="shared" si="108"/>
        <v>min</v>
      </c>
      <c r="D1167" s="50" t="str">
        <f>Ruth!$P$2</f>
        <v>San Bernardino</v>
      </c>
      <c r="E1167" s="97">
        <v>38384</v>
      </c>
      <c r="F1167" s="97" t="s">
        <v>2671</v>
      </c>
      <c r="G1167" s="50" t="str">
        <f t="shared" si="107"/>
        <v>Perkins, Glen (min)</v>
      </c>
      <c r="H1167" s="95">
        <f t="shared" si="109"/>
      </c>
      <c r="I1167" s="95">
        <f t="shared" si="110"/>
      </c>
      <c r="J1167" s="95">
        <f t="shared" si="111"/>
      </c>
      <c r="K1167" s="95">
        <f t="shared" si="112"/>
      </c>
      <c r="L1167" s="50" t="s">
        <v>3060</v>
      </c>
      <c r="N1167" s="50" t="s">
        <v>3060</v>
      </c>
    </row>
    <row r="1168" spans="1:14" ht="12.75">
      <c r="A1168" s="50" t="s">
        <v>1297</v>
      </c>
      <c r="B1168" s="3" t="s">
        <v>135</v>
      </c>
      <c r="C1168" s="50" t="str">
        <f t="shared" si="108"/>
        <v>free agent</v>
      </c>
      <c r="G1168" s="50" t="str">
        <f t="shared" si="107"/>
        <v>Perry, Herbert (free agent)</v>
      </c>
      <c r="H1168" s="95">
        <f t="shared" si="109"/>
      </c>
      <c r="I1168" s="95">
        <f t="shared" si="110"/>
      </c>
      <c r="J1168" s="95">
        <f t="shared" si="111"/>
      </c>
      <c r="K1168" s="95">
        <f t="shared" si="112"/>
      </c>
      <c r="L1168" s="50" t="s">
        <v>1509</v>
      </c>
      <c r="N1168" s="50" t="s">
        <v>1509</v>
      </c>
    </row>
    <row r="1169" spans="1:14" ht="12.75">
      <c r="A1169" s="50" t="s">
        <v>609</v>
      </c>
      <c r="B1169" s="3" t="s">
        <v>1469</v>
      </c>
      <c r="C1169" s="50" t="str">
        <f t="shared" si="108"/>
        <v>free agent</v>
      </c>
      <c r="G1169" s="50" t="str">
        <f t="shared" si="107"/>
        <v>Person, Robert (free agent)</v>
      </c>
      <c r="H1169" s="95">
        <f t="shared" si="109"/>
      </c>
      <c r="I1169" s="95">
        <f t="shared" si="110"/>
      </c>
      <c r="J1169" s="95">
        <f t="shared" si="111"/>
      </c>
      <c r="K1169" s="95">
        <f t="shared" si="112"/>
      </c>
      <c r="L1169" s="50" t="s">
        <v>1509</v>
      </c>
      <c r="N1169" s="50" t="s">
        <v>1509</v>
      </c>
    </row>
    <row r="1170" spans="1:14" ht="12.75">
      <c r="A1170" s="50" t="s">
        <v>1449</v>
      </c>
      <c r="B1170" s="3" t="s">
        <v>1471</v>
      </c>
      <c r="C1170" s="50" t="str">
        <f t="shared" si="108"/>
        <v>min</v>
      </c>
      <c r="D1170" s="50" t="str">
        <f>Aaron!$A$2</f>
        <v>Annadale</v>
      </c>
      <c r="E1170" s="97">
        <v>38384</v>
      </c>
      <c r="F1170" s="97" t="s">
        <v>2671</v>
      </c>
      <c r="G1170" s="50" t="str">
        <f t="shared" si="107"/>
        <v>Peterson, Matt (min)</v>
      </c>
      <c r="H1170" s="95">
        <f t="shared" si="109"/>
      </c>
      <c r="I1170" s="95">
        <f t="shared" si="110"/>
      </c>
      <c r="J1170" s="95">
        <f t="shared" si="111"/>
      </c>
      <c r="K1170" s="95">
        <f t="shared" si="112"/>
      </c>
      <c r="L1170" s="50" t="s">
        <v>3060</v>
      </c>
      <c r="N1170" s="50" t="s">
        <v>3060</v>
      </c>
    </row>
    <row r="1171" spans="1:14" ht="12.75">
      <c r="A1171" s="50" t="s">
        <v>3129</v>
      </c>
      <c r="B1171" s="3" t="s">
        <v>1471</v>
      </c>
      <c r="C1171" s="50" t="str">
        <f t="shared" si="108"/>
        <v>min</v>
      </c>
      <c r="D1171" s="50" t="str">
        <f>Ruth!$P$2</f>
        <v>San Bernardino</v>
      </c>
      <c r="E1171" s="97">
        <v>38565</v>
      </c>
      <c r="F1171" s="97" t="s">
        <v>1959</v>
      </c>
      <c r="G1171" s="50" t="str">
        <f aca="true" t="shared" si="113" ref="G1171:G1232">CONCATENATE(A1171," (",C1171,")")</f>
        <v>Petit, Yusmeiro (min)</v>
      </c>
      <c r="H1171" s="95">
        <f t="shared" si="109"/>
      </c>
      <c r="I1171" s="95">
        <f t="shared" si="110"/>
      </c>
      <c r="J1171" s="95">
        <f t="shared" si="111"/>
      </c>
      <c r="K1171" s="95">
        <f t="shared" si="112"/>
      </c>
      <c r="L1171" s="50" t="s">
        <v>3060</v>
      </c>
      <c r="N1171" s="50" t="s">
        <v>3060</v>
      </c>
    </row>
    <row r="1172" spans="1:14" ht="12.75">
      <c r="A1172" s="50" t="s">
        <v>213</v>
      </c>
      <c r="B1172" s="3" t="s">
        <v>135</v>
      </c>
      <c r="C1172" s="50" t="str">
        <f t="shared" si="108"/>
        <v>free agent</v>
      </c>
      <c r="G1172" s="50" t="str">
        <f t="shared" si="113"/>
        <v>Petrick, Ben (free agent)</v>
      </c>
      <c r="H1172" s="95">
        <f t="shared" si="109"/>
      </c>
      <c r="I1172" s="95">
        <f t="shared" si="110"/>
      </c>
      <c r="J1172" s="95">
        <f t="shared" si="111"/>
      </c>
      <c r="K1172" s="95">
        <f t="shared" si="112"/>
      </c>
      <c r="L1172" s="50" t="s">
        <v>1509</v>
      </c>
      <c r="N1172" s="50" t="s">
        <v>1509</v>
      </c>
    </row>
    <row r="1173" spans="1:14" ht="12.75">
      <c r="A1173" s="50" t="s">
        <v>76</v>
      </c>
      <c r="B1173" s="3" t="s">
        <v>1469</v>
      </c>
      <c r="C1173" s="50" t="str">
        <f t="shared" si="108"/>
        <v>free agent</v>
      </c>
      <c r="G1173" s="50" t="str">
        <f t="shared" si="113"/>
        <v>Pettitte, Andy (free agent)</v>
      </c>
      <c r="H1173" s="95">
        <f t="shared" si="109"/>
      </c>
      <c r="I1173" s="95">
        <f t="shared" si="110"/>
      </c>
      <c r="J1173" s="95">
        <f t="shared" si="111"/>
      </c>
      <c r="K1173" s="95">
        <f t="shared" si="112"/>
      </c>
      <c r="L1173" s="50" t="s">
        <v>2688</v>
      </c>
      <c r="M1173" s="95">
        <v>3000000</v>
      </c>
      <c r="N1173" s="50" t="s">
        <v>1509</v>
      </c>
    </row>
    <row r="1174" spans="1:14" ht="12.75">
      <c r="A1174" s="50" t="s">
        <v>2735</v>
      </c>
      <c r="B1174" s="3" t="s">
        <v>135</v>
      </c>
      <c r="C1174" s="50" t="str">
        <f t="shared" si="108"/>
        <v>ARB-Y4</v>
      </c>
      <c r="D1174" s="50" t="str">
        <f>Ruth!$F$2</f>
        <v>Gotham City</v>
      </c>
      <c r="E1174" s="97">
        <v>38292</v>
      </c>
      <c r="F1174" s="97" t="s">
        <v>121</v>
      </c>
      <c r="G1174" s="50" t="str">
        <f t="shared" si="113"/>
        <v>Phelps, Josh (ARB-Y4)</v>
      </c>
      <c r="H1174" s="95">
        <f t="shared" si="109"/>
      </c>
      <c r="I1174" s="95">
        <f t="shared" si="110"/>
      </c>
      <c r="J1174" s="95">
        <f t="shared" si="111"/>
      </c>
      <c r="K1174" s="95">
        <f t="shared" si="112"/>
      </c>
      <c r="L1174" s="50" t="s">
        <v>3183</v>
      </c>
      <c r="M1174" s="57">
        <v>400000</v>
      </c>
      <c r="N1174" s="50" t="s">
        <v>828</v>
      </c>
    </row>
    <row r="1175" spans="1:14" ht="12.75">
      <c r="A1175" s="106" t="s">
        <v>2185</v>
      </c>
      <c r="B1175" s="3" t="s">
        <v>1469</v>
      </c>
      <c r="C1175" s="50" t="str">
        <f t="shared" si="108"/>
        <v>free agent</v>
      </c>
      <c r="G1175" s="50" t="str">
        <f t="shared" si="113"/>
        <v>Phelps, Tommy (free agent)</v>
      </c>
      <c r="H1175" s="95">
        <f t="shared" si="109"/>
      </c>
      <c r="I1175" s="95">
        <f t="shared" si="110"/>
      </c>
      <c r="J1175" s="95">
        <f t="shared" si="111"/>
      </c>
      <c r="K1175" s="95">
        <f t="shared" si="112"/>
      </c>
      <c r="L1175" s="50" t="s">
        <v>1509</v>
      </c>
      <c r="N1175" s="50" t="s">
        <v>1509</v>
      </c>
    </row>
    <row r="1176" spans="1:14" ht="12.75">
      <c r="A1176" s="50" t="s">
        <v>1995</v>
      </c>
      <c r="B1176" s="3" t="s">
        <v>1469</v>
      </c>
      <c r="C1176" s="50" t="str">
        <f t="shared" si="108"/>
        <v>free agent</v>
      </c>
      <c r="G1176" s="50" t="str">
        <f t="shared" si="113"/>
        <v>Phelps, Travis (free agent)</v>
      </c>
      <c r="H1176" s="95">
        <f t="shared" si="109"/>
      </c>
      <c r="I1176" s="95">
        <f t="shared" si="110"/>
      </c>
      <c r="J1176" s="95">
        <f t="shared" si="111"/>
      </c>
      <c r="K1176" s="95">
        <f t="shared" si="112"/>
      </c>
      <c r="L1176" s="50" t="s">
        <v>1509</v>
      </c>
      <c r="N1176" s="50" t="s">
        <v>1509</v>
      </c>
    </row>
    <row r="1177" spans="1:15" ht="12.75">
      <c r="A1177" s="50" t="s">
        <v>1238</v>
      </c>
      <c r="B1177" s="3" t="s">
        <v>135</v>
      </c>
      <c r="C1177" s="50" t="str">
        <f t="shared" si="108"/>
        <v>MM</v>
      </c>
      <c r="D1177" s="50" t="str">
        <f>Aaron!$K$2</f>
        <v>Taggart</v>
      </c>
      <c r="E1177" s="97">
        <v>38384</v>
      </c>
      <c r="F1177" s="97" t="s">
        <v>2671</v>
      </c>
      <c r="G1177" s="50" t="str">
        <f t="shared" si="113"/>
        <v>Phillips, Andy (MM)</v>
      </c>
      <c r="H1177" s="95">
        <f t="shared" si="109"/>
        <v>100000</v>
      </c>
      <c r="I1177" s="95">
        <f t="shared" si="110"/>
      </c>
      <c r="J1177" s="95">
        <f t="shared" si="111"/>
      </c>
      <c r="K1177" s="95">
        <f t="shared" si="112"/>
      </c>
      <c r="L1177" s="50" t="s">
        <v>3180</v>
      </c>
      <c r="M1177" s="95">
        <v>100000</v>
      </c>
      <c r="N1177" s="50" t="s">
        <v>3180</v>
      </c>
      <c r="O1177" s="95">
        <v>100000</v>
      </c>
    </row>
    <row r="1178" spans="1:16" ht="12.75">
      <c r="A1178" s="50" t="s">
        <v>262</v>
      </c>
      <c r="B1178" s="3" t="s">
        <v>135</v>
      </c>
      <c r="C1178" s="50" t="str">
        <f t="shared" si="108"/>
        <v>Y3</v>
      </c>
      <c r="D1178" s="50" t="str">
        <f>Ruth!$Z$2</f>
        <v>Williamsburg</v>
      </c>
      <c r="E1178" s="97">
        <v>37653</v>
      </c>
      <c r="F1178" s="97" t="s">
        <v>928</v>
      </c>
      <c r="G1178" s="50" t="str">
        <f t="shared" si="113"/>
        <v>Phillips, Brandon (Y3)</v>
      </c>
      <c r="H1178" s="95">
        <f t="shared" si="109"/>
        <v>400000</v>
      </c>
      <c r="I1178" s="95">
        <f t="shared" si="110"/>
      </c>
      <c r="J1178" s="95">
        <f t="shared" si="111"/>
      </c>
      <c r="K1178" s="95">
        <f t="shared" si="112"/>
      </c>
      <c r="L1178" s="50" t="s">
        <v>3182</v>
      </c>
      <c r="M1178" s="57">
        <v>300000</v>
      </c>
      <c r="N1178" s="50" t="s">
        <v>3183</v>
      </c>
      <c r="O1178" s="57">
        <v>400000</v>
      </c>
      <c r="P1178" s="50" t="s">
        <v>828</v>
      </c>
    </row>
    <row r="1179" spans="1:14" ht="12.75">
      <c r="A1179" s="50" t="s">
        <v>2062</v>
      </c>
      <c r="B1179" s="3" t="s">
        <v>1469</v>
      </c>
      <c r="C1179" s="50" t="str">
        <f t="shared" si="108"/>
        <v>free agent</v>
      </c>
      <c r="G1179" s="50" t="str">
        <f t="shared" si="113"/>
        <v>Phillips, Jason C. (free agent)</v>
      </c>
      <c r="H1179" s="95">
        <f t="shared" si="109"/>
      </c>
      <c r="I1179" s="95">
        <f t="shared" si="110"/>
      </c>
      <c r="J1179" s="95">
        <f t="shared" si="111"/>
      </c>
      <c r="K1179" s="95">
        <f t="shared" si="112"/>
      </c>
      <c r="L1179" s="50" t="s">
        <v>1509</v>
      </c>
      <c r="N1179" s="50" t="s">
        <v>1509</v>
      </c>
    </row>
    <row r="1180" spans="1:16" ht="12.75">
      <c r="A1180" s="50" t="s">
        <v>2063</v>
      </c>
      <c r="B1180" s="3" t="s">
        <v>135</v>
      </c>
      <c r="C1180" s="50" t="str">
        <f t="shared" si="108"/>
        <v>Y3</v>
      </c>
      <c r="D1180" s="50" t="str">
        <f>Mays!$A$2</f>
        <v>Aspen</v>
      </c>
      <c r="E1180" s="97">
        <v>38412</v>
      </c>
      <c r="F1180" s="97" t="s">
        <v>2983</v>
      </c>
      <c r="G1180" s="50" t="str">
        <f t="shared" si="113"/>
        <v>Phillips, Jason L. (Y3)</v>
      </c>
      <c r="H1180" s="95">
        <f t="shared" si="109"/>
        <v>400000</v>
      </c>
      <c r="I1180" s="95">
        <f t="shared" si="110"/>
      </c>
      <c r="J1180" s="95">
        <f t="shared" si="111"/>
      </c>
      <c r="K1180" s="95">
        <f t="shared" si="112"/>
      </c>
      <c r="L1180" s="50" t="s">
        <v>3182</v>
      </c>
      <c r="M1180" s="57">
        <v>300000</v>
      </c>
      <c r="N1180" s="50" t="s">
        <v>3183</v>
      </c>
      <c r="O1180" s="57">
        <v>400000</v>
      </c>
      <c r="P1180" s="50" t="s">
        <v>828</v>
      </c>
    </row>
    <row r="1181" spans="1:14" ht="12.75">
      <c r="A1181" s="50" t="s">
        <v>214</v>
      </c>
      <c r="B1181" s="3" t="s">
        <v>135</v>
      </c>
      <c r="C1181" s="50" t="str">
        <f t="shared" si="108"/>
        <v>free agent</v>
      </c>
      <c r="G1181" s="50" t="str">
        <f t="shared" si="113"/>
        <v>Piatt, Adam (free agent)</v>
      </c>
      <c r="H1181" s="95">
        <f t="shared" si="109"/>
      </c>
      <c r="I1181" s="95">
        <f t="shared" si="110"/>
      </c>
      <c r="J1181" s="95">
        <f t="shared" si="111"/>
      </c>
      <c r="K1181" s="95">
        <f t="shared" si="112"/>
      </c>
      <c r="L1181" s="50" t="s">
        <v>1509</v>
      </c>
      <c r="N1181" s="50" t="s">
        <v>1509</v>
      </c>
    </row>
    <row r="1182" spans="1:14" ht="12.75">
      <c r="A1182" s="50" t="s">
        <v>2558</v>
      </c>
      <c r="B1182" s="3" t="s">
        <v>135</v>
      </c>
      <c r="C1182" s="50" t="str">
        <f t="shared" si="108"/>
        <v>free agent</v>
      </c>
      <c r="G1182" s="50" t="str">
        <f t="shared" si="113"/>
        <v>Piazza, Mike (free agent)</v>
      </c>
      <c r="H1182" s="95">
        <f t="shared" si="109"/>
      </c>
      <c r="I1182" s="95">
        <f t="shared" si="110"/>
      </c>
      <c r="J1182" s="95">
        <f t="shared" si="111"/>
      </c>
      <c r="K1182" s="95">
        <f t="shared" si="112"/>
      </c>
      <c r="L1182" s="50" t="s">
        <v>2884</v>
      </c>
      <c r="M1182" s="95">
        <v>5000000</v>
      </c>
      <c r="N1182" s="50" t="s">
        <v>1509</v>
      </c>
    </row>
    <row r="1183" spans="1:14" ht="12.75">
      <c r="A1183" s="50" t="s">
        <v>950</v>
      </c>
      <c r="B1183" s="3" t="s">
        <v>1469</v>
      </c>
      <c r="C1183" s="50" t="str">
        <f t="shared" si="108"/>
        <v>free agent</v>
      </c>
      <c r="G1183" s="50" t="str">
        <f t="shared" si="113"/>
        <v>Pichardo, Hipolito (free agent)</v>
      </c>
      <c r="H1183" s="95">
        <f t="shared" si="109"/>
      </c>
      <c r="I1183" s="95">
        <f t="shared" si="110"/>
      </c>
      <c r="J1183" s="95">
        <f t="shared" si="111"/>
      </c>
      <c r="K1183" s="95">
        <f t="shared" si="112"/>
      </c>
      <c r="L1183" s="50" t="s">
        <v>1509</v>
      </c>
      <c r="N1183" s="50" t="s">
        <v>1509</v>
      </c>
    </row>
    <row r="1184" spans="1:16" ht="12.75">
      <c r="A1184" s="50" t="s">
        <v>1891</v>
      </c>
      <c r="B1184" s="3" t="s">
        <v>135</v>
      </c>
      <c r="C1184" s="50" t="str">
        <f t="shared" si="108"/>
        <v>3,F3-1M</v>
      </c>
      <c r="D1184" s="50" t="str">
        <f>Ruth!$F$2</f>
        <v>Gotham City</v>
      </c>
      <c r="E1184" s="97">
        <v>37926</v>
      </c>
      <c r="F1184" s="97" t="s">
        <v>1286</v>
      </c>
      <c r="G1184" s="50" t="str">
        <f t="shared" si="113"/>
        <v>Pickering, Calvin (3,F3-1M)</v>
      </c>
      <c r="H1184" s="95">
        <f t="shared" si="109"/>
        <v>333333</v>
      </c>
      <c r="I1184" s="95">
        <f t="shared" si="110"/>
      </c>
      <c r="J1184" s="95">
        <f t="shared" si="111"/>
      </c>
      <c r="K1184" s="95">
        <f t="shared" si="112"/>
      </c>
      <c r="L1184" s="50" t="s">
        <v>2015</v>
      </c>
      <c r="M1184" s="57">
        <v>333333</v>
      </c>
      <c r="N1184" s="50" t="s">
        <v>2014</v>
      </c>
      <c r="O1184" s="57">
        <v>333333</v>
      </c>
      <c r="P1184" s="50" t="s">
        <v>1509</v>
      </c>
    </row>
    <row r="1185" spans="1:14" ht="12.75">
      <c r="A1185" s="50" t="s">
        <v>315</v>
      </c>
      <c r="B1185" s="3" t="s">
        <v>1469</v>
      </c>
      <c r="C1185" s="50" t="str">
        <f t="shared" si="108"/>
        <v>free agent</v>
      </c>
      <c r="G1185" s="50" t="str">
        <f t="shared" si="113"/>
        <v>Pickford, Kevin (free agent)</v>
      </c>
      <c r="H1185" s="95">
        <f t="shared" si="109"/>
      </c>
      <c r="I1185" s="95">
        <f t="shared" si="110"/>
      </c>
      <c r="J1185" s="95">
        <f t="shared" si="111"/>
      </c>
      <c r="K1185" s="95">
        <f t="shared" si="112"/>
      </c>
      <c r="L1185" s="50" t="s">
        <v>1509</v>
      </c>
      <c r="N1185" s="50" t="s">
        <v>1509</v>
      </c>
    </row>
    <row r="1186" spans="1:14" ht="12.75">
      <c r="A1186" s="50" t="s">
        <v>1858</v>
      </c>
      <c r="B1186" s="3" t="s">
        <v>1471</v>
      </c>
      <c r="C1186" s="50" t="str">
        <f t="shared" si="108"/>
        <v>min</v>
      </c>
      <c r="D1186" s="50" t="str">
        <f>Ruth!$A$2</f>
        <v>Plum Island</v>
      </c>
      <c r="E1186" s="97">
        <v>37653</v>
      </c>
      <c r="F1186" s="97" t="s">
        <v>928</v>
      </c>
      <c r="G1186" s="50" t="str">
        <f t="shared" si="113"/>
        <v>Pie, Felix (min)</v>
      </c>
      <c r="H1186" s="95">
        <f t="shared" si="109"/>
      </c>
      <c r="I1186" s="95">
        <f t="shared" si="110"/>
      </c>
      <c r="J1186" s="95">
        <f t="shared" si="111"/>
      </c>
      <c r="K1186" s="95">
        <f t="shared" si="112"/>
      </c>
      <c r="L1186" s="50" t="s">
        <v>3060</v>
      </c>
      <c r="N1186" s="50" t="s">
        <v>3060</v>
      </c>
    </row>
    <row r="1187" spans="1:14" ht="12.75">
      <c r="A1187" s="50" t="s">
        <v>215</v>
      </c>
      <c r="B1187" s="3" t="s">
        <v>135</v>
      </c>
      <c r="C1187" s="50" t="str">
        <f t="shared" si="108"/>
        <v>ARB-Y6</v>
      </c>
      <c r="D1187" s="50" t="str">
        <f>Ruth!$A$2</f>
        <v>Plum Island</v>
      </c>
      <c r="E1187" s="97">
        <v>38353</v>
      </c>
      <c r="F1187" s="97" t="s">
        <v>2722</v>
      </c>
      <c r="G1187" s="50" t="str">
        <f t="shared" si="113"/>
        <v>Pierre, Juan (ARB-Y6)</v>
      </c>
      <c r="H1187" s="95">
        <f t="shared" si="109"/>
      </c>
      <c r="I1187" s="95">
        <f t="shared" si="110"/>
      </c>
      <c r="J1187" s="95">
        <f t="shared" si="111"/>
      </c>
      <c r="K1187" s="95">
        <f t="shared" si="112"/>
      </c>
      <c r="L1187" s="50" t="s">
        <v>827</v>
      </c>
      <c r="M1187" s="57">
        <v>1200000</v>
      </c>
      <c r="N1187" s="50" t="s">
        <v>710</v>
      </c>
    </row>
    <row r="1188" spans="1:14" ht="12.75">
      <c r="A1188" s="50" t="s">
        <v>825</v>
      </c>
      <c r="B1188" s="3" t="s">
        <v>135</v>
      </c>
      <c r="C1188" s="50" t="str">
        <f t="shared" si="108"/>
        <v>ARB-Y5</v>
      </c>
      <c r="D1188" s="50" t="str">
        <f>Cobb!$F$2</f>
        <v>Greenville</v>
      </c>
      <c r="E1188" s="97">
        <v>37653</v>
      </c>
      <c r="F1188" s="97" t="s">
        <v>928</v>
      </c>
      <c r="G1188" s="50" t="str">
        <f t="shared" si="113"/>
        <v>Pierzynski, A.J. (ARB-Y5)</v>
      </c>
      <c r="H1188" s="95">
        <f t="shared" si="109"/>
      </c>
      <c r="I1188" s="95">
        <f t="shared" si="110"/>
      </c>
      <c r="J1188" s="95">
        <f t="shared" si="111"/>
      </c>
      <c r="K1188" s="95">
        <f t="shared" si="112"/>
      </c>
      <c r="L1188" s="50" t="s">
        <v>2311</v>
      </c>
      <c r="M1188" s="57">
        <v>800000</v>
      </c>
      <c r="N1188" s="50" t="s">
        <v>709</v>
      </c>
    </row>
    <row r="1189" spans="1:14" ht="12.75">
      <c r="A1189" s="50" t="s">
        <v>317</v>
      </c>
      <c r="B1189" s="3" t="s">
        <v>1469</v>
      </c>
      <c r="C1189" s="50" t="str">
        <f t="shared" si="108"/>
        <v>free agent</v>
      </c>
      <c r="G1189" s="50" t="str">
        <f t="shared" si="113"/>
        <v>Pineda, Luis (free agent)</v>
      </c>
      <c r="H1189" s="95">
        <f t="shared" si="109"/>
      </c>
      <c r="I1189" s="95">
        <f t="shared" si="110"/>
      </c>
      <c r="J1189" s="95">
        <f t="shared" si="111"/>
      </c>
      <c r="K1189" s="95">
        <f t="shared" si="112"/>
      </c>
      <c r="L1189" s="50" t="s">
        <v>1509</v>
      </c>
      <c r="N1189" s="50" t="s">
        <v>1509</v>
      </c>
    </row>
    <row r="1190" spans="1:14" ht="12.75">
      <c r="A1190" s="50" t="s">
        <v>1996</v>
      </c>
      <c r="B1190" s="3" t="s">
        <v>1469</v>
      </c>
      <c r="C1190" s="50" t="str">
        <f t="shared" si="108"/>
        <v>ARB-Y5</v>
      </c>
      <c r="D1190" s="50" t="str">
        <f>Aaron!$Z$2</f>
        <v>Port Richey</v>
      </c>
      <c r="E1190" s="97">
        <v>37653</v>
      </c>
      <c r="F1190" s="97" t="s">
        <v>928</v>
      </c>
      <c r="G1190" s="50" t="str">
        <f t="shared" si="113"/>
        <v>Pineiro, Joel (ARB-Y5)</v>
      </c>
      <c r="H1190" s="95">
        <f t="shared" si="109"/>
      </c>
      <c r="I1190" s="95">
        <f t="shared" si="110"/>
      </c>
      <c r="J1190" s="95">
        <f t="shared" si="111"/>
      </c>
      <c r="K1190" s="95">
        <f t="shared" si="112"/>
      </c>
      <c r="L1190" s="50" t="s">
        <v>2311</v>
      </c>
      <c r="M1190" s="57">
        <v>800000</v>
      </c>
      <c r="N1190" s="50" t="s">
        <v>709</v>
      </c>
    </row>
    <row r="1191" spans="1:14" ht="12.75">
      <c r="A1191" s="50" t="s">
        <v>1230</v>
      </c>
      <c r="B1191" s="3" t="s">
        <v>1471</v>
      </c>
      <c r="C1191" s="50" t="str">
        <f t="shared" si="108"/>
        <v>min</v>
      </c>
      <c r="D1191" s="50" t="str">
        <f>Aaron!$P$2</f>
        <v>Virginia</v>
      </c>
      <c r="E1191" s="97">
        <v>38384</v>
      </c>
      <c r="F1191" s="97" t="s">
        <v>2671</v>
      </c>
      <c r="G1191" s="50" t="str">
        <f t="shared" si="113"/>
        <v>Pinto, Renyel (min)</v>
      </c>
      <c r="H1191" s="95">
        <f t="shared" si="109"/>
      </c>
      <c r="I1191" s="95">
        <f t="shared" si="110"/>
      </c>
      <c r="J1191" s="95">
        <f t="shared" si="111"/>
      </c>
      <c r="K1191" s="95">
        <f t="shared" si="112"/>
      </c>
      <c r="L1191" s="50" t="s">
        <v>3060</v>
      </c>
      <c r="N1191" s="50" t="s">
        <v>3060</v>
      </c>
    </row>
    <row r="1192" spans="1:14" ht="12.75">
      <c r="A1192" s="50" t="s">
        <v>1827</v>
      </c>
      <c r="B1192" s="3" t="s">
        <v>1469</v>
      </c>
      <c r="C1192" s="50" t="str">
        <f t="shared" si="108"/>
        <v>free agent</v>
      </c>
      <c r="G1192" s="50" t="str">
        <f t="shared" si="113"/>
        <v>Plesac, Dan (free agent)</v>
      </c>
      <c r="H1192" s="95">
        <f t="shared" si="109"/>
      </c>
      <c r="I1192" s="95">
        <f t="shared" si="110"/>
      </c>
      <c r="J1192" s="95">
        <f t="shared" si="111"/>
      </c>
      <c r="K1192" s="95">
        <f t="shared" si="112"/>
      </c>
      <c r="L1192" s="50" t="s">
        <v>1509</v>
      </c>
      <c r="N1192" s="50" t="s">
        <v>1509</v>
      </c>
    </row>
    <row r="1193" spans="1:16" ht="12.75">
      <c r="A1193" s="106" t="s">
        <v>765</v>
      </c>
      <c r="B1193" s="3" t="s">
        <v>135</v>
      </c>
      <c r="C1193" s="50" t="str">
        <f t="shared" si="108"/>
        <v>Y3</v>
      </c>
      <c r="D1193" s="50" t="str">
        <f>Mays!$F$2</f>
        <v>Mansfield</v>
      </c>
      <c r="E1193" s="105">
        <v>38018</v>
      </c>
      <c r="F1193" s="105" t="s">
        <v>2295</v>
      </c>
      <c r="G1193" s="50" t="str">
        <f t="shared" si="113"/>
        <v>Podsednik, Scott (Y3)</v>
      </c>
      <c r="H1193" s="95">
        <f t="shared" si="109"/>
        <v>400000</v>
      </c>
      <c r="I1193" s="95">
        <f t="shared" si="110"/>
      </c>
      <c r="J1193" s="95">
        <f t="shared" si="111"/>
      </c>
      <c r="K1193" s="95">
        <f t="shared" si="112"/>
      </c>
      <c r="L1193" s="50" t="s">
        <v>3182</v>
      </c>
      <c r="M1193" s="57">
        <v>300000</v>
      </c>
      <c r="N1193" s="50" t="s">
        <v>3183</v>
      </c>
      <c r="O1193" s="57">
        <v>400000</v>
      </c>
      <c r="P1193" s="50" t="s">
        <v>828</v>
      </c>
    </row>
    <row r="1194" spans="1:14" ht="12.75">
      <c r="A1194" s="50" t="s">
        <v>916</v>
      </c>
      <c r="B1194" s="3" t="s">
        <v>135</v>
      </c>
      <c r="C1194" s="50" t="str">
        <f t="shared" si="108"/>
        <v>free agent</v>
      </c>
      <c r="G1194" s="50" t="str">
        <f t="shared" si="113"/>
        <v>Polanco, Placido (free agent)</v>
      </c>
      <c r="H1194" s="95">
        <f t="shared" si="109"/>
      </c>
      <c r="I1194" s="95">
        <f t="shared" si="110"/>
      </c>
      <c r="J1194" s="95">
        <f t="shared" si="111"/>
      </c>
      <c r="K1194" s="95">
        <f t="shared" si="112"/>
      </c>
      <c r="L1194" s="50" t="s">
        <v>1384</v>
      </c>
      <c r="M1194" s="95">
        <v>1900000</v>
      </c>
      <c r="N1194" s="50" t="s">
        <v>1509</v>
      </c>
    </row>
    <row r="1195" spans="1:16" ht="12.75">
      <c r="A1195" s="50" t="s">
        <v>989</v>
      </c>
      <c r="B1195" s="3" t="s">
        <v>1469</v>
      </c>
      <c r="C1195" s="50" t="str">
        <f t="shared" si="108"/>
        <v>4,I4-5M</v>
      </c>
      <c r="D1195" s="50" t="str">
        <f>Cobb!$F$2</f>
        <v>Greenville</v>
      </c>
      <c r="E1195" s="97">
        <v>37653</v>
      </c>
      <c r="F1195" s="97" t="s">
        <v>928</v>
      </c>
      <c r="G1195" s="50" t="str">
        <f t="shared" si="113"/>
        <v>Politte, Cliff (4,I4-5M)</v>
      </c>
      <c r="H1195" s="95">
        <f t="shared" si="109"/>
        <v>1250000</v>
      </c>
      <c r="I1195" s="95">
        <f t="shared" si="110"/>
      </c>
      <c r="J1195" s="95">
        <f t="shared" si="111"/>
      </c>
      <c r="K1195" s="95">
        <f t="shared" si="112"/>
      </c>
      <c r="L1195" s="50" t="s">
        <v>3065</v>
      </c>
      <c r="M1195" s="95">
        <v>1250000</v>
      </c>
      <c r="N1195" s="50" t="s">
        <v>3066</v>
      </c>
      <c r="O1195" s="95">
        <v>1250000</v>
      </c>
      <c r="P1195" s="50" t="s">
        <v>1509</v>
      </c>
    </row>
    <row r="1196" spans="1:16" ht="12.75">
      <c r="A1196" s="50" t="s">
        <v>1264</v>
      </c>
      <c r="B1196" s="3" t="s">
        <v>1469</v>
      </c>
      <c r="C1196" s="50" t="str">
        <f t="shared" si="108"/>
        <v>4,I4-9.2M</v>
      </c>
      <c r="D1196" s="50" t="str">
        <f>Aaron!$K$2</f>
        <v>Taggart</v>
      </c>
      <c r="E1196" s="97">
        <v>38139</v>
      </c>
      <c r="F1196" s="97" t="s">
        <v>606</v>
      </c>
      <c r="G1196" s="50" t="str">
        <f t="shared" si="113"/>
        <v>Ponson, Sidney (4,I4-9.2M)</v>
      </c>
      <c r="H1196" s="95">
        <f t="shared" si="109"/>
        <v>2300000</v>
      </c>
      <c r="I1196" s="95">
        <f t="shared" si="110"/>
      </c>
      <c r="J1196" s="95">
        <f t="shared" si="111"/>
      </c>
      <c r="K1196" s="95">
        <f t="shared" si="112"/>
      </c>
      <c r="L1196" s="50" t="s">
        <v>1850</v>
      </c>
      <c r="M1196" s="95">
        <v>2300000</v>
      </c>
      <c r="N1196" s="50" t="s">
        <v>1851</v>
      </c>
      <c r="O1196" s="95">
        <v>2300000</v>
      </c>
      <c r="P1196" s="50" t="s">
        <v>1509</v>
      </c>
    </row>
    <row r="1197" spans="1:14" ht="12.75">
      <c r="A1197" s="50" t="s">
        <v>318</v>
      </c>
      <c r="B1197" s="3" t="s">
        <v>1469</v>
      </c>
      <c r="C1197" s="50" t="str">
        <f t="shared" si="108"/>
        <v>free agent</v>
      </c>
      <c r="G1197" s="50" t="str">
        <f t="shared" si="113"/>
        <v>Porzio, Mike (free agent)</v>
      </c>
      <c r="H1197" s="95">
        <f t="shared" si="109"/>
      </c>
      <c r="I1197" s="95">
        <f t="shared" si="110"/>
      </c>
      <c r="J1197" s="95">
        <f t="shared" si="111"/>
      </c>
      <c r="K1197" s="95">
        <f t="shared" si="112"/>
      </c>
      <c r="L1197" s="50" t="s">
        <v>1509</v>
      </c>
      <c r="N1197" s="50" t="s">
        <v>1509</v>
      </c>
    </row>
    <row r="1198" spans="1:16" ht="12.75">
      <c r="A1198" s="50" t="s">
        <v>2456</v>
      </c>
      <c r="B1198" s="3" t="s">
        <v>135</v>
      </c>
      <c r="C1198" s="50" t="str">
        <f t="shared" si="108"/>
        <v>4,I4-14M</v>
      </c>
      <c r="D1198" s="50" t="str">
        <f>Aaron!$P$2</f>
        <v>Virginia</v>
      </c>
      <c r="E1198" s="97">
        <v>37653</v>
      </c>
      <c r="F1198" s="97" t="s">
        <v>928</v>
      </c>
      <c r="G1198" s="50" t="str">
        <f t="shared" si="113"/>
        <v>Posada, Jorge (4,I4-14M)</v>
      </c>
      <c r="H1198" s="95">
        <f t="shared" si="109"/>
        <v>3500000</v>
      </c>
      <c r="I1198" s="95">
        <f t="shared" si="110"/>
      </c>
      <c r="J1198" s="95">
        <f t="shared" si="111"/>
      </c>
      <c r="K1198" s="95">
        <f t="shared" si="112"/>
      </c>
      <c r="L1198" s="50" t="s">
        <v>2740</v>
      </c>
      <c r="M1198" s="95">
        <v>3500000</v>
      </c>
      <c r="N1198" s="50" t="s">
        <v>2741</v>
      </c>
      <c r="O1198" s="95">
        <v>3500000</v>
      </c>
      <c r="P1198" s="50" t="s">
        <v>1509</v>
      </c>
    </row>
    <row r="1199" spans="1:14" ht="12.75">
      <c r="A1199" s="50" t="s">
        <v>1702</v>
      </c>
      <c r="B1199" s="3" t="s">
        <v>1469</v>
      </c>
      <c r="C1199" s="50" t="str">
        <f t="shared" si="108"/>
        <v>free agent</v>
      </c>
      <c r="G1199" s="50" t="str">
        <f t="shared" si="113"/>
        <v>Pote, Lou (free agent)</v>
      </c>
      <c r="H1199" s="95">
        <f t="shared" si="109"/>
      </c>
      <c r="I1199" s="95">
        <f t="shared" si="110"/>
      </c>
      <c r="J1199" s="95">
        <f t="shared" si="111"/>
      </c>
      <c r="K1199" s="95">
        <f t="shared" si="112"/>
      </c>
      <c r="L1199" s="50" t="s">
        <v>1509</v>
      </c>
      <c r="N1199" s="50" t="s">
        <v>1509</v>
      </c>
    </row>
    <row r="1200" spans="1:14" ht="12.75">
      <c r="A1200" s="50" t="s">
        <v>997</v>
      </c>
      <c r="B1200" s="3" t="s">
        <v>1469</v>
      </c>
      <c r="C1200" s="50" t="str">
        <f t="shared" si="108"/>
        <v>free agent</v>
      </c>
      <c r="G1200" s="50" t="str">
        <f t="shared" si="113"/>
        <v>Powell, Brian (free agent)</v>
      </c>
      <c r="H1200" s="95">
        <f t="shared" si="109"/>
      </c>
      <c r="I1200" s="95">
        <f t="shared" si="110"/>
      </c>
      <c r="J1200" s="95">
        <f t="shared" si="111"/>
      </c>
      <c r="K1200" s="95">
        <f t="shared" si="112"/>
      </c>
      <c r="L1200" s="50" t="s">
        <v>1509</v>
      </c>
      <c r="M1200" s="95"/>
      <c r="N1200" s="50" t="s">
        <v>1509</v>
      </c>
    </row>
    <row r="1201" spans="1:14" ht="12.75">
      <c r="A1201" s="50" t="s">
        <v>1002</v>
      </c>
      <c r="B1201" s="3" t="s">
        <v>1469</v>
      </c>
      <c r="C1201" s="50" t="str">
        <f t="shared" si="108"/>
        <v>free agent</v>
      </c>
      <c r="G1201" s="50" t="str">
        <f t="shared" si="113"/>
        <v>Powell, Jay (free agent)</v>
      </c>
      <c r="H1201" s="95">
        <f t="shared" si="109"/>
      </c>
      <c r="I1201" s="95">
        <f t="shared" si="110"/>
      </c>
      <c r="J1201" s="95">
        <f t="shared" si="111"/>
      </c>
      <c r="K1201" s="95">
        <f t="shared" si="112"/>
      </c>
      <c r="L1201" s="50" t="s">
        <v>1509</v>
      </c>
      <c r="N1201" s="50" t="s">
        <v>1509</v>
      </c>
    </row>
    <row r="1202" spans="1:14" ht="12.75">
      <c r="A1202" s="50" t="s">
        <v>2807</v>
      </c>
      <c r="B1202" s="3" t="s">
        <v>135</v>
      </c>
      <c r="C1202" s="50" t="str">
        <f t="shared" si="108"/>
        <v>free agent</v>
      </c>
      <c r="G1202" s="50" t="str">
        <f t="shared" si="113"/>
        <v>Pratt, Todd (free agent)</v>
      </c>
      <c r="H1202" s="95">
        <f t="shared" si="109"/>
      </c>
      <c r="I1202" s="95">
        <f t="shared" si="110"/>
      </c>
      <c r="J1202" s="95">
        <f t="shared" si="111"/>
      </c>
      <c r="K1202" s="95">
        <f t="shared" si="112"/>
      </c>
      <c r="L1202" s="50" t="s">
        <v>300</v>
      </c>
      <c r="M1202" s="57">
        <v>600000</v>
      </c>
      <c r="N1202" s="50" t="s">
        <v>1509</v>
      </c>
    </row>
    <row r="1203" spans="1:14" ht="12.75">
      <c r="A1203" s="50" t="s">
        <v>2572</v>
      </c>
      <c r="B1203" s="3" t="s">
        <v>135</v>
      </c>
      <c r="C1203" s="50" t="str">
        <f t="shared" si="108"/>
        <v>free agent</v>
      </c>
      <c r="G1203" s="50" t="str">
        <f t="shared" si="113"/>
        <v>Pride, Curtis (free agent)</v>
      </c>
      <c r="H1203" s="95">
        <f t="shared" si="109"/>
      </c>
      <c r="I1203" s="95">
        <f t="shared" si="110"/>
      </c>
      <c r="J1203" s="95">
        <f t="shared" si="111"/>
      </c>
      <c r="K1203" s="95">
        <f t="shared" si="112"/>
      </c>
      <c r="L1203" s="50" t="s">
        <v>1509</v>
      </c>
      <c r="N1203" s="50" t="s">
        <v>1509</v>
      </c>
    </row>
    <row r="1204" spans="1:14" ht="12.75">
      <c r="A1204" s="50" t="s">
        <v>832</v>
      </c>
      <c r="B1204" s="3" t="s">
        <v>135</v>
      </c>
      <c r="C1204" s="50" t="str">
        <f t="shared" si="108"/>
        <v>free agent</v>
      </c>
      <c r="G1204" s="50" t="str">
        <f t="shared" si="113"/>
        <v>Prince, Tom (free agent)</v>
      </c>
      <c r="H1204" s="95">
        <f t="shared" si="109"/>
      </c>
      <c r="I1204" s="95">
        <f t="shared" si="110"/>
      </c>
      <c r="J1204" s="95">
        <f t="shared" si="111"/>
      </c>
      <c r="K1204" s="95">
        <f t="shared" si="112"/>
      </c>
      <c r="L1204" s="50" t="s">
        <v>1509</v>
      </c>
      <c r="N1204" s="50" t="s">
        <v>1509</v>
      </c>
    </row>
    <row r="1205" spans="1:16" ht="12.75">
      <c r="A1205" s="50" t="s">
        <v>1997</v>
      </c>
      <c r="B1205" s="3" t="s">
        <v>1469</v>
      </c>
      <c r="C1205" s="50" t="str">
        <f t="shared" si="108"/>
        <v>2,F2-500k</v>
      </c>
      <c r="D1205" s="50" t="str">
        <f>Ruth!$A$2</f>
        <v>Plum Island</v>
      </c>
      <c r="E1205" s="97">
        <v>38323</v>
      </c>
      <c r="F1205" s="97" t="s">
        <v>948</v>
      </c>
      <c r="G1205" s="50" t="str">
        <f t="shared" si="113"/>
        <v>Prinz, Bret (2,F2-500k)</v>
      </c>
      <c r="H1205" s="95">
        <f t="shared" si="109"/>
        <v>250000</v>
      </c>
      <c r="I1205" s="95">
        <f t="shared" si="110"/>
      </c>
      <c r="J1205" s="95">
        <f t="shared" si="111"/>
      </c>
      <c r="K1205" s="95">
        <f t="shared" si="112"/>
      </c>
      <c r="L1205" s="50" t="s">
        <v>1066</v>
      </c>
      <c r="M1205" s="57">
        <v>250000</v>
      </c>
      <c r="N1205" s="50" t="s">
        <v>2886</v>
      </c>
      <c r="O1205" s="57">
        <v>250000</v>
      </c>
      <c r="P1205" s="50" t="s">
        <v>1509</v>
      </c>
    </row>
    <row r="1206" spans="1:14" ht="12.75">
      <c r="A1206" s="50" t="s">
        <v>319</v>
      </c>
      <c r="B1206" s="3" t="s">
        <v>1469</v>
      </c>
      <c r="C1206" s="50" t="str">
        <f t="shared" si="108"/>
        <v>ARB-Y4</v>
      </c>
      <c r="D1206" s="50" t="str">
        <f>Mays!$F$2</f>
        <v>Mansfield</v>
      </c>
      <c r="E1206" s="97">
        <v>37653</v>
      </c>
      <c r="F1206" s="97" t="s">
        <v>928</v>
      </c>
      <c r="G1206" s="50" t="str">
        <f t="shared" si="113"/>
        <v>Prior, Mark (ARB-Y4)</v>
      </c>
      <c r="H1206" s="95">
        <f t="shared" si="109"/>
      </c>
      <c r="I1206" s="95">
        <f t="shared" si="110"/>
      </c>
      <c r="J1206" s="95">
        <f t="shared" si="111"/>
      </c>
      <c r="K1206" s="95">
        <f t="shared" si="112"/>
      </c>
      <c r="L1206" s="50" t="s">
        <v>3183</v>
      </c>
      <c r="M1206" s="57">
        <v>400000</v>
      </c>
      <c r="N1206" s="50" t="s">
        <v>828</v>
      </c>
    </row>
    <row r="1207" spans="1:14" ht="12.75">
      <c r="A1207" s="50" t="s">
        <v>1998</v>
      </c>
      <c r="B1207" s="3" t="s">
        <v>1469</v>
      </c>
      <c r="C1207" s="50" t="str">
        <f t="shared" si="108"/>
        <v>free agent</v>
      </c>
      <c r="G1207" s="50" t="str">
        <f t="shared" si="113"/>
        <v>Prokopec, Luke (free agent)</v>
      </c>
      <c r="H1207" s="95">
        <f t="shared" si="109"/>
      </c>
      <c r="I1207" s="95">
        <f t="shared" si="110"/>
      </c>
      <c r="J1207" s="95">
        <f t="shared" si="111"/>
      </c>
      <c r="K1207" s="95">
        <f t="shared" si="112"/>
      </c>
      <c r="L1207" s="50" t="s">
        <v>1509</v>
      </c>
      <c r="N1207" s="50" t="s">
        <v>1509</v>
      </c>
    </row>
    <row r="1208" spans="1:14" ht="12.75">
      <c r="A1208" s="50" t="s">
        <v>320</v>
      </c>
      <c r="B1208" s="3" t="s">
        <v>1469</v>
      </c>
      <c r="C1208" s="50" t="str">
        <f t="shared" si="108"/>
        <v>free agent</v>
      </c>
      <c r="G1208" s="50" t="str">
        <f t="shared" si="113"/>
        <v>Puffer, Brandon (free agent)</v>
      </c>
      <c r="H1208" s="95">
        <f t="shared" si="109"/>
      </c>
      <c r="I1208" s="95">
        <f t="shared" si="110"/>
      </c>
      <c r="J1208" s="95">
        <f t="shared" si="111"/>
      </c>
      <c r="K1208" s="95">
        <f t="shared" si="112"/>
      </c>
      <c r="L1208" s="50" t="s">
        <v>1509</v>
      </c>
      <c r="N1208" s="50" t="s">
        <v>1509</v>
      </c>
    </row>
    <row r="1209" spans="1:22" ht="12.75">
      <c r="A1209" s="50" t="s">
        <v>826</v>
      </c>
      <c r="B1209" s="3" t="s">
        <v>135</v>
      </c>
      <c r="C1209" s="50" t="str">
        <f t="shared" si="108"/>
        <v>2,L5-14M</v>
      </c>
      <c r="D1209" s="50" t="str">
        <f>Aaron!$F$2</f>
        <v>Buckeye</v>
      </c>
      <c r="E1209" s="97">
        <v>37653</v>
      </c>
      <c r="F1209" s="97" t="s">
        <v>928</v>
      </c>
      <c r="G1209" s="50" t="str">
        <f t="shared" si="113"/>
        <v>Pujols, Albert (2,L5-14M)</v>
      </c>
      <c r="H1209" s="95">
        <f t="shared" si="109"/>
        <v>2800000</v>
      </c>
      <c r="I1209" s="95">
        <f t="shared" si="110"/>
        <v>2800000</v>
      </c>
      <c r="J1209" s="95">
        <f t="shared" si="111"/>
        <v>2800000</v>
      </c>
      <c r="K1209" s="95">
        <f t="shared" si="112"/>
        <v>2800000</v>
      </c>
      <c r="L1209" s="50" t="s">
        <v>1385</v>
      </c>
      <c r="M1209" s="95">
        <v>2800000</v>
      </c>
      <c r="N1209" s="50" t="s">
        <v>1704</v>
      </c>
      <c r="O1209" s="95">
        <v>2800000</v>
      </c>
      <c r="P1209" s="50" t="s">
        <v>1388</v>
      </c>
      <c r="Q1209" s="95">
        <v>2800000</v>
      </c>
      <c r="R1209" s="50" t="s">
        <v>1387</v>
      </c>
      <c r="S1209" s="95">
        <v>2800000</v>
      </c>
      <c r="T1209" s="50" t="s">
        <v>1386</v>
      </c>
      <c r="U1209" s="95">
        <v>2800000</v>
      </c>
      <c r="V1209" s="50" t="s">
        <v>1509</v>
      </c>
    </row>
    <row r="1210" spans="1:18" ht="12.75">
      <c r="A1210" s="50" t="s">
        <v>2662</v>
      </c>
      <c r="B1210" s="3" t="s">
        <v>135</v>
      </c>
      <c r="C1210" s="50" t="str">
        <f t="shared" si="108"/>
        <v>Y2</v>
      </c>
      <c r="D1210" s="50" t="str">
        <f>Ruth!$K$2</f>
        <v>Portland</v>
      </c>
      <c r="E1210" s="97">
        <v>38412</v>
      </c>
      <c r="F1210" s="97" t="s">
        <v>3005</v>
      </c>
      <c r="G1210" s="50" t="str">
        <f t="shared" si="113"/>
        <v>Punto, Nick (Y2)</v>
      </c>
      <c r="H1210" s="95">
        <f t="shared" si="109"/>
        <v>300000</v>
      </c>
      <c r="I1210" s="95">
        <f t="shared" si="110"/>
        <v>400000</v>
      </c>
      <c r="J1210" s="95">
        <f t="shared" si="111"/>
      </c>
      <c r="K1210" s="95">
        <f t="shared" si="112"/>
      </c>
      <c r="L1210" s="50" t="s">
        <v>3181</v>
      </c>
      <c r="M1210" s="57">
        <v>200000</v>
      </c>
      <c r="N1210" s="50" t="s">
        <v>3182</v>
      </c>
      <c r="O1210" s="57">
        <v>300000</v>
      </c>
      <c r="P1210" s="50" t="s">
        <v>3183</v>
      </c>
      <c r="Q1210" s="57">
        <v>400000</v>
      </c>
      <c r="R1210" s="50" t="s">
        <v>828</v>
      </c>
    </row>
    <row r="1211" spans="1:14" ht="12.75">
      <c r="A1211" s="50" t="s">
        <v>1239</v>
      </c>
      <c r="B1211" s="3" t="s">
        <v>1471</v>
      </c>
      <c r="C1211" s="50" t="str">
        <f t="shared" si="108"/>
        <v>min</v>
      </c>
      <c r="D1211" s="50" t="str">
        <f>Ruth!$F$2</f>
        <v>Gotham City</v>
      </c>
      <c r="E1211" s="97">
        <v>38384</v>
      </c>
      <c r="F1211" s="97" t="s">
        <v>2671</v>
      </c>
      <c r="G1211" s="50" t="str">
        <f t="shared" si="113"/>
        <v>Putnam, Dan (min)</v>
      </c>
      <c r="H1211" s="95">
        <f t="shared" si="109"/>
      </c>
      <c r="I1211" s="95">
        <f t="shared" si="110"/>
      </c>
      <c r="J1211" s="95">
        <f t="shared" si="111"/>
      </c>
      <c r="K1211" s="95">
        <f t="shared" si="112"/>
      </c>
      <c r="L1211" s="50" t="s">
        <v>3060</v>
      </c>
      <c r="N1211" s="50" t="s">
        <v>3060</v>
      </c>
    </row>
    <row r="1212" spans="1:18" ht="12.75">
      <c r="A1212" s="50" t="s">
        <v>1359</v>
      </c>
      <c r="B1212" s="3" t="s">
        <v>1469</v>
      </c>
      <c r="C1212" s="50" t="str">
        <f t="shared" si="108"/>
        <v>Y2</v>
      </c>
      <c r="D1212" s="50" t="str">
        <f>Mays!$Z$2</f>
        <v>West Oakland</v>
      </c>
      <c r="E1212" s="97">
        <v>38384</v>
      </c>
      <c r="F1212" s="97" t="s">
        <v>2671</v>
      </c>
      <c r="G1212" s="50" t="str">
        <f t="shared" si="113"/>
        <v>Putz, J.J. (Y2)</v>
      </c>
      <c r="H1212" s="95">
        <f t="shared" si="109"/>
        <v>300000</v>
      </c>
      <c r="I1212" s="95">
        <f t="shared" si="110"/>
        <v>400000</v>
      </c>
      <c r="J1212" s="95">
        <f t="shared" si="111"/>
      </c>
      <c r="K1212" s="95">
        <f t="shared" si="112"/>
      </c>
      <c r="L1212" s="50" t="s">
        <v>3181</v>
      </c>
      <c r="M1212" s="57">
        <v>200000</v>
      </c>
      <c r="N1212" s="50" t="s">
        <v>3182</v>
      </c>
      <c r="O1212" s="57">
        <v>300000</v>
      </c>
      <c r="P1212" s="50" t="s">
        <v>3183</v>
      </c>
      <c r="Q1212" s="57">
        <v>400000</v>
      </c>
      <c r="R1212" s="50" t="s">
        <v>828</v>
      </c>
    </row>
    <row r="1213" spans="1:18" ht="12.75">
      <c r="A1213" s="50" t="s">
        <v>1370</v>
      </c>
      <c r="B1213" s="3" t="s">
        <v>1469</v>
      </c>
      <c r="C1213" s="50" t="str">
        <f t="shared" si="108"/>
        <v>Y2</v>
      </c>
      <c r="D1213" s="50" t="str">
        <f>Cobb!$F$2</f>
        <v>Greenville</v>
      </c>
      <c r="E1213" s="97">
        <v>38384</v>
      </c>
      <c r="F1213" s="97" t="s">
        <v>2671</v>
      </c>
      <c r="G1213" s="50" t="str">
        <f t="shared" si="113"/>
        <v>Qualls, Chad (Y2)</v>
      </c>
      <c r="H1213" s="95">
        <f t="shared" si="109"/>
        <v>300000</v>
      </c>
      <c r="I1213" s="95">
        <f t="shared" si="110"/>
        <v>400000</v>
      </c>
      <c r="J1213" s="95">
        <f t="shared" si="111"/>
      </c>
      <c r="K1213" s="95">
        <f t="shared" si="112"/>
      </c>
      <c r="L1213" s="50" t="s">
        <v>3181</v>
      </c>
      <c r="M1213" s="57">
        <v>200000</v>
      </c>
      <c r="N1213" s="50" t="s">
        <v>3182</v>
      </c>
      <c r="O1213" s="57">
        <v>300000</v>
      </c>
      <c r="P1213" s="50" t="s">
        <v>3183</v>
      </c>
      <c r="Q1213" s="57">
        <v>400000</v>
      </c>
      <c r="R1213" s="50" t="s">
        <v>828</v>
      </c>
    </row>
    <row r="1214" spans="1:16" ht="12.75">
      <c r="A1214" s="50" t="s">
        <v>1953</v>
      </c>
      <c r="B1214" s="3" t="s">
        <v>1469</v>
      </c>
      <c r="C1214" s="50" t="str">
        <f t="shared" si="108"/>
        <v>2,F2-3.4M</v>
      </c>
      <c r="D1214" s="50" t="str">
        <f>Cobb!$K$2</f>
        <v>Rivendell</v>
      </c>
      <c r="E1214" s="97">
        <v>38323</v>
      </c>
      <c r="F1214" s="97" t="s">
        <v>948</v>
      </c>
      <c r="G1214" s="50" t="str">
        <f t="shared" si="113"/>
        <v>Quantrill, Paul (2,F2-3.4M)</v>
      </c>
      <c r="H1214" s="95">
        <f t="shared" si="109"/>
        <v>1700000</v>
      </c>
      <c r="I1214" s="95">
        <f t="shared" si="110"/>
      </c>
      <c r="J1214" s="95">
        <f t="shared" si="111"/>
      </c>
      <c r="K1214" s="95">
        <f t="shared" si="112"/>
      </c>
      <c r="L1214" s="50" t="s">
        <v>648</v>
      </c>
      <c r="M1214" s="57">
        <v>1700000</v>
      </c>
      <c r="N1214" s="50" t="s">
        <v>649</v>
      </c>
      <c r="O1214" s="57">
        <v>1700000</v>
      </c>
      <c r="P1214" s="50" t="s">
        <v>1509</v>
      </c>
    </row>
    <row r="1215" spans="1:14" ht="12.75">
      <c r="A1215" s="50" t="s">
        <v>3125</v>
      </c>
      <c r="B1215" s="3" t="s">
        <v>1471</v>
      </c>
      <c r="C1215" s="50" t="str">
        <f t="shared" si="108"/>
        <v>min</v>
      </c>
      <c r="D1215" s="50" t="str">
        <f>Ruth!$F$2</f>
        <v>Gotham City</v>
      </c>
      <c r="E1215" s="97">
        <v>38384</v>
      </c>
      <c r="F1215" s="97" t="s">
        <v>2671</v>
      </c>
      <c r="G1215" s="50" t="str">
        <f t="shared" si="113"/>
        <v>Quentin, Carlos (min)</v>
      </c>
      <c r="H1215" s="95">
        <f t="shared" si="109"/>
      </c>
      <c r="I1215" s="95">
        <f t="shared" si="110"/>
      </c>
      <c r="J1215" s="95">
        <f t="shared" si="111"/>
      </c>
      <c r="K1215" s="95">
        <f t="shared" si="112"/>
      </c>
      <c r="L1215" s="50" t="s">
        <v>3060</v>
      </c>
      <c r="N1215" s="50" t="s">
        <v>3060</v>
      </c>
    </row>
    <row r="1216" spans="1:14" ht="12.75">
      <c r="A1216" s="50" t="s">
        <v>1897</v>
      </c>
      <c r="B1216" s="3" t="s">
        <v>1469</v>
      </c>
      <c r="C1216" s="50" t="str">
        <f aca="true" t="shared" si="114" ref="C1216:C1279">$N1216</f>
        <v>free agent</v>
      </c>
      <c r="G1216" s="50" t="str">
        <f t="shared" si="113"/>
        <v>Quevedo, Ruben (free agent)</v>
      </c>
      <c r="H1216" s="95">
        <f aca="true" t="shared" si="115" ref="H1216:H1279">IF(ISBLANK($O1216),"",$O1216)</f>
      </c>
      <c r="I1216" s="95">
        <f aca="true" t="shared" si="116" ref="I1216:I1279">IF(ISBLANK($Q1216),"",$Q1216)</f>
      </c>
      <c r="J1216" s="95">
        <f aca="true" t="shared" si="117" ref="J1216:J1279">IF(ISBLANK($S1216),"",$S1216)</f>
      </c>
      <c r="K1216" s="95">
        <f aca="true" t="shared" si="118" ref="K1216:K1279">IF(ISBLANK($U1216),"",$U1216)</f>
      </c>
      <c r="L1216" s="50" t="s">
        <v>2500</v>
      </c>
      <c r="M1216" s="57">
        <v>275000</v>
      </c>
      <c r="N1216" s="50" t="s">
        <v>1509</v>
      </c>
    </row>
    <row r="1217" spans="1:16" ht="12.75">
      <c r="A1217" s="50" t="s">
        <v>192</v>
      </c>
      <c r="B1217" s="3" t="s">
        <v>135</v>
      </c>
      <c r="C1217" s="50" t="str">
        <f t="shared" si="114"/>
        <v>Y3</v>
      </c>
      <c r="D1217" s="50" t="str">
        <f>Cobb!$U$2</f>
        <v>Santa Barbara</v>
      </c>
      <c r="E1217" s="97">
        <v>37653</v>
      </c>
      <c r="F1217" s="97" t="s">
        <v>928</v>
      </c>
      <c r="G1217" s="50" t="str">
        <f t="shared" si="113"/>
        <v>Quinlan, Robb (Y3)</v>
      </c>
      <c r="H1217" s="95">
        <f t="shared" si="115"/>
        <v>400000</v>
      </c>
      <c r="I1217" s="95">
        <f t="shared" si="116"/>
      </c>
      <c r="J1217" s="95">
        <f t="shared" si="117"/>
      </c>
      <c r="K1217" s="95">
        <f t="shared" si="118"/>
      </c>
      <c r="L1217" s="50" t="s">
        <v>3182</v>
      </c>
      <c r="M1217" s="57">
        <v>300000</v>
      </c>
      <c r="N1217" s="50" t="s">
        <v>3183</v>
      </c>
      <c r="O1217" s="57">
        <v>400000</v>
      </c>
      <c r="P1217" s="50" t="s">
        <v>828</v>
      </c>
    </row>
    <row r="1218" spans="1:14" ht="12.75">
      <c r="A1218" s="50" t="s">
        <v>216</v>
      </c>
      <c r="B1218" s="3" t="s">
        <v>135</v>
      </c>
      <c r="C1218" s="50" t="str">
        <f t="shared" si="114"/>
        <v>free agent</v>
      </c>
      <c r="G1218" s="50" t="str">
        <f t="shared" si="113"/>
        <v>Quinn, Mark (free agent)</v>
      </c>
      <c r="H1218" s="95">
        <f t="shared" si="115"/>
      </c>
      <c r="I1218" s="95">
        <f t="shared" si="116"/>
      </c>
      <c r="J1218" s="95">
        <f t="shared" si="117"/>
      </c>
      <c r="K1218" s="95">
        <f t="shared" si="118"/>
      </c>
      <c r="L1218" s="50" t="s">
        <v>1509</v>
      </c>
      <c r="N1218" s="50" t="s">
        <v>1509</v>
      </c>
    </row>
    <row r="1219" spans="1:20" ht="12.75">
      <c r="A1219" s="50" t="s">
        <v>3134</v>
      </c>
      <c r="B1219" s="3" t="s">
        <v>135</v>
      </c>
      <c r="C1219" s="50" t="str">
        <f t="shared" si="114"/>
        <v>Y1</v>
      </c>
      <c r="D1219" s="50" t="str">
        <f>Ruth!$U$2</f>
        <v>Exeter</v>
      </c>
      <c r="E1219" s="97">
        <v>38384</v>
      </c>
      <c r="F1219" s="97" t="s">
        <v>2671</v>
      </c>
      <c r="G1219" s="50" t="str">
        <f t="shared" si="113"/>
        <v>Quintanilla, Omar (Y1)</v>
      </c>
      <c r="H1219" s="95">
        <f t="shared" si="115"/>
        <v>200000</v>
      </c>
      <c r="I1219" s="95">
        <f t="shared" si="116"/>
        <v>300000</v>
      </c>
      <c r="J1219" s="95">
        <f t="shared" si="117"/>
        <v>400000</v>
      </c>
      <c r="K1219" s="95">
        <f t="shared" si="118"/>
      </c>
      <c r="L1219" s="50" t="s">
        <v>3060</v>
      </c>
      <c r="N1219" s="50" t="s">
        <v>3181</v>
      </c>
      <c r="O1219" s="57">
        <v>200000</v>
      </c>
      <c r="P1219" s="50" t="s">
        <v>3182</v>
      </c>
      <c r="Q1219" s="57">
        <v>300000</v>
      </c>
      <c r="R1219" s="50" t="s">
        <v>3183</v>
      </c>
      <c r="S1219" s="57">
        <v>400000</v>
      </c>
      <c r="T1219" s="50" t="s">
        <v>828</v>
      </c>
    </row>
    <row r="1220" spans="1:15" ht="12.75">
      <c r="A1220" s="50" t="s">
        <v>1198</v>
      </c>
      <c r="B1220" s="3" t="s">
        <v>135</v>
      </c>
      <c r="C1220" s="50" t="str">
        <f t="shared" si="114"/>
        <v>MM</v>
      </c>
      <c r="D1220" s="50" t="str">
        <f>Cobb!$P$2</f>
        <v>Baltimore</v>
      </c>
      <c r="E1220" s="97">
        <v>38384</v>
      </c>
      <c r="F1220" s="97" t="s">
        <v>2671</v>
      </c>
      <c r="G1220" s="50" t="str">
        <f t="shared" si="113"/>
        <v>Quintero, Humberto (MM)</v>
      </c>
      <c r="H1220" s="95">
        <f t="shared" si="115"/>
        <v>100000</v>
      </c>
      <c r="I1220" s="95">
        <f t="shared" si="116"/>
      </c>
      <c r="J1220" s="95">
        <f t="shared" si="117"/>
      </c>
      <c r="K1220" s="95">
        <f t="shared" si="118"/>
      </c>
      <c r="L1220" s="50" t="s">
        <v>3180</v>
      </c>
      <c r="M1220" s="95">
        <v>100000</v>
      </c>
      <c r="N1220" s="50" t="s">
        <v>3180</v>
      </c>
      <c r="O1220" s="95">
        <v>100000</v>
      </c>
    </row>
    <row r="1221" spans="1:15" ht="12.75">
      <c r="A1221" s="106" t="s">
        <v>769</v>
      </c>
      <c r="B1221" s="3" t="s">
        <v>135</v>
      </c>
      <c r="C1221" s="50" t="str">
        <f t="shared" si="114"/>
        <v>MM</v>
      </c>
      <c r="D1221" s="50" t="str">
        <f>Aaron!$U$2</f>
        <v>Lafontaine Park</v>
      </c>
      <c r="E1221" s="97">
        <v>38292</v>
      </c>
      <c r="F1221" s="97" t="s">
        <v>738</v>
      </c>
      <c r="G1221" s="50" t="str">
        <f t="shared" si="113"/>
        <v>Quiroz, Guillermo (MM)</v>
      </c>
      <c r="H1221" s="95">
        <f t="shared" si="115"/>
        <v>100000</v>
      </c>
      <c r="I1221" s="95">
        <f t="shared" si="116"/>
      </c>
      <c r="J1221" s="95">
        <f t="shared" si="117"/>
      </c>
      <c r="K1221" s="95">
        <f t="shared" si="118"/>
      </c>
      <c r="L1221" s="50" t="s">
        <v>3180</v>
      </c>
      <c r="M1221" s="95">
        <v>100000</v>
      </c>
      <c r="N1221" s="50" t="s">
        <v>3180</v>
      </c>
      <c r="O1221" s="95">
        <v>100000</v>
      </c>
    </row>
    <row r="1222" spans="1:15" ht="12.75">
      <c r="A1222" s="50" t="s">
        <v>1451</v>
      </c>
      <c r="B1222" s="3" t="s">
        <v>135</v>
      </c>
      <c r="C1222" s="50" t="str">
        <f t="shared" si="114"/>
        <v>MM</v>
      </c>
      <c r="D1222" s="50" t="str">
        <f>Mays!$U$2</f>
        <v>Torrington</v>
      </c>
      <c r="E1222" s="97">
        <v>38384</v>
      </c>
      <c r="F1222" s="97" t="s">
        <v>2671</v>
      </c>
      <c r="G1222" s="50" t="str">
        <f t="shared" si="113"/>
        <v>Raburn, Ryan (MM)</v>
      </c>
      <c r="H1222" s="95">
        <f t="shared" si="115"/>
        <v>100000</v>
      </c>
      <c r="I1222" s="95">
        <f t="shared" si="116"/>
      </c>
      <c r="J1222" s="95">
        <f t="shared" si="117"/>
      </c>
      <c r="K1222" s="95">
        <f t="shared" si="118"/>
      </c>
      <c r="L1222" s="50" t="s">
        <v>3180</v>
      </c>
      <c r="M1222" s="95">
        <v>100000</v>
      </c>
      <c r="N1222" s="50" t="s">
        <v>3180</v>
      </c>
      <c r="O1222" s="95">
        <v>100000</v>
      </c>
    </row>
    <row r="1223" spans="1:14" ht="12.75">
      <c r="A1223" s="50" t="s">
        <v>2972</v>
      </c>
      <c r="B1223" s="3" t="s">
        <v>1469</v>
      </c>
      <c r="C1223" s="50" t="str">
        <f t="shared" si="114"/>
        <v>free agent</v>
      </c>
      <c r="G1223" s="50" t="str">
        <f t="shared" si="113"/>
        <v>Radke, Brad (free agent)</v>
      </c>
      <c r="H1223" s="95">
        <f t="shared" si="115"/>
      </c>
      <c r="I1223" s="95">
        <f t="shared" si="116"/>
      </c>
      <c r="J1223" s="95">
        <f t="shared" si="117"/>
      </c>
      <c r="K1223" s="95">
        <f t="shared" si="118"/>
      </c>
      <c r="L1223" s="50" t="s">
        <v>2310</v>
      </c>
      <c r="M1223" s="95">
        <v>1000000</v>
      </c>
      <c r="N1223" s="50" t="s">
        <v>1509</v>
      </c>
    </row>
    <row r="1224" spans="1:14" ht="12.75">
      <c r="A1224" s="50" t="s">
        <v>1374</v>
      </c>
      <c r="B1224" s="3" t="s">
        <v>135</v>
      </c>
      <c r="C1224" s="50" t="str">
        <f t="shared" si="114"/>
        <v>free agent</v>
      </c>
      <c r="G1224" s="50" t="str">
        <f t="shared" si="113"/>
        <v>Raines Sr, Tim (free agent)</v>
      </c>
      <c r="H1224" s="95">
        <f t="shared" si="115"/>
      </c>
      <c r="I1224" s="95">
        <f t="shared" si="116"/>
      </c>
      <c r="J1224" s="95">
        <f t="shared" si="117"/>
      </c>
      <c r="K1224" s="95">
        <f t="shared" si="118"/>
      </c>
      <c r="L1224" s="50" t="s">
        <v>1509</v>
      </c>
      <c r="N1224" s="50" t="s">
        <v>1509</v>
      </c>
    </row>
    <row r="1225" spans="1:18" ht="12.75">
      <c r="A1225" s="50" t="s">
        <v>1496</v>
      </c>
      <c r="B1225" s="3" t="s">
        <v>135</v>
      </c>
      <c r="C1225" s="50" t="str">
        <f t="shared" si="114"/>
        <v>4,I5-8M</v>
      </c>
      <c r="D1225" s="50" t="str">
        <f>Ruth!$P$2</f>
        <v>San Bernardino</v>
      </c>
      <c r="E1225" s="97">
        <v>37653</v>
      </c>
      <c r="F1225" s="97" t="s">
        <v>928</v>
      </c>
      <c r="G1225" s="50" t="str">
        <f t="shared" si="113"/>
        <v>Ramirez, Aramis (4,I5-8M)</v>
      </c>
      <c r="H1225" s="95">
        <f t="shared" si="115"/>
        <v>1600000</v>
      </c>
      <c r="I1225" s="95">
        <f t="shared" si="116"/>
        <v>1600000</v>
      </c>
      <c r="J1225" s="95">
        <f t="shared" si="117"/>
      </c>
      <c r="K1225" s="95">
        <f t="shared" si="118"/>
      </c>
      <c r="L1225" s="50" t="s">
        <v>1405</v>
      </c>
      <c r="M1225" s="95">
        <v>1600000</v>
      </c>
      <c r="N1225" s="50" t="s">
        <v>1406</v>
      </c>
      <c r="O1225" s="95">
        <v>1600000</v>
      </c>
      <c r="P1225" s="50" t="s">
        <v>1407</v>
      </c>
      <c r="Q1225" s="95">
        <v>1600000</v>
      </c>
      <c r="R1225" s="50" t="s">
        <v>1509</v>
      </c>
    </row>
    <row r="1226" spans="1:15" ht="12.75">
      <c r="A1226" s="50" t="s">
        <v>1203</v>
      </c>
      <c r="B1226" s="3" t="s">
        <v>1469</v>
      </c>
      <c r="C1226" s="50" t="str">
        <f t="shared" si="114"/>
        <v>MM</v>
      </c>
      <c r="D1226" s="50" t="str">
        <f>Ruth!$K$2</f>
        <v>Portland</v>
      </c>
      <c r="E1226" s="97">
        <v>38384</v>
      </c>
      <c r="F1226" s="97" t="s">
        <v>2671</v>
      </c>
      <c r="G1226" s="50" t="str">
        <f t="shared" si="113"/>
        <v>Ramirez, Elizardo (MM)</v>
      </c>
      <c r="H1226" s="95">
        <f t="shared" si="115"/>
        <v>100000</v>
      </c>
      <c r="I1226" s="95">
        <f t="shared" si="116"/>
      </c>
      <c r="J1226" s="95">
        <f t="shared" si="117"/>
      </c>
      <c r="K1226" s="95">
        <f t="shared" si="118"/>
      </c>
      <c r="L1226" s="50" t="s">
        <v>3180</v>
      </c>
      <c r="M1226" s="95">
        <v>100000</v>
      </c>
      <c r="N1226" s="50" t="s">
        <v>3180</v>
      </c>
      <c r="O1226" s="95">
        <v>100000</v>
      </c>
    </row>
    <row r="1227" spans="1:16" ht="12.75">
      <c r="A1227" s="106" t="s">
        <v>1837</v>
      </c>
      <c r="B1227" s="3" t="s">
        <v>1469</v>
      </c>
      <c r="C1227" s="50" t="str">
        <f t="shared" si="114"/>
        <v>Y3</v>
      </c>
      <c r="D1227" s="50" t="str">
        <f>Ruth!$F$2</f>
        <v>Gotham City</v>
      </c>
      <c r="E1227" s="105">
        <v>38018</v>
      </c>
      <c r="F1227" s="105" t="s">
        <v>2295</v>
      </c>
      <c r="G1227" s="50" t="str">
        <f t="shared" si="113"/>
        <v>Ramirez, Erasmo (Y3)</v>
      </c>
      <c r="H1227" s="95">
        <f t="shared" si="115"/>
        <v>400000</v>
      </c>
      <c r="I1227" s="95">
        <f t="shared" si="116"/>
      </c>
      <c r="J1227" s="95">
        <f t="shared" si="117"/>
      </c>
      <c r="K1227" s="95">
        <f t="shared" si="118"/>
      </c>
      <c r="L1227" s="50" t="s">
        <v>3182</v>
      </c>
      <c r="M1227" s="57">
        <v>300000</v>
      </c>
      <c r="N1227" s="50" t="s">
        <v>3183</v>
      </c>
      <c r="O1227" s="57">
        <v>400000</v>
      </c>
      <c r="P1227" s="50" t="s">
        <v>828</v>
      </c>
    </row>
    <row r="1228" spans="1:15" ht="12.75">
      <c r="A1228" s="50" t="s">
        <v>979</v>
      </c>
      <c r="B1228" s="3" t="s">
        <v>135</v>
      </c>
      <c r="C1228" s="50" t="str">
        <f t="shared" si="114"/>
        <v>MM</v>
      </c>
      <c r="D1228" s="50" t="str">
        <f>Mays!$P$2</f>
        <v>Northwoods</v>
      </c>
      <c r="E1228" s="97">
        <v>37653</v>
      </c>
      <c r="F1228" s="97" t="s">
        <v>928</v>
      </c>
      <c r="G1228" s="50" t="str">
        <f t="shared" si="113"/>
        <v>Ramirez, Hanley (MM)</v>
      </c>
      <c r="H1228" s="95">
        <f t="shared" si="115"/>
        <v>100000</v>
      </c>
      <c r="I1228" s="95">
        <f t="shared" si="116"/>
      </c>
      <c r="J1228" s="95">
        <f t="shared" si="117"/>
      </c>
      <c r="K1228" s="95">
        <f t="shared" si="118"/>
      </c>
      <c r="L1228" s="50" t="s">
        <v>3060</v>
      </c>
      <c r="N1228" s="50" t="s">
        <v>3180</v>
      </c>
      <c r="O1228" s="95">
        <v>100000</v>
      </c>
    </row>
    <row r="1229" spans="1:16" ht="12.75">
      <c r="A1229" s="106" t="s">
        <v>2191</v>
      </c>
      <c r="B1229" s="3" t="s">
        <v>1469</v>
      </c>
      <c r="C1229" s="50" t="str">
        <f t="shared" si="114"/>
        <v>Y3</v>
      </c>
      <c r="D1229" s="50" t="str">
        <f>Aaron!$Z$2</f>
        <v>Port Richey</v>
      </c>
      <c r="E1229" s="105">
        <v>38018</v>
      </c>
      <c r="F1229" s="105" t="s">
        <v>2295</v>
      </c>
      <c r="G1229" s="50" t="str">
        <f t="shared" si="113"/>
        <v>Ramirez, Horacio (Y3)</v>
      </c>
      <c r="H1229" s="95">
        <f t="shared" si="115"/>
        <v>400000</v>
      </c>
      <c r="I1229" s="95">
        <f t="shared" si="116"/>
      </c>
      <c r="J1229" s="95">
        <f t="shared" si="117"/>
      </c>
      <c r="K1229" s="95">
        <f t="shared" si="118"/>
      </c>
      <c r="L1229" s="50" t="s">
        <v>3182</v>
      </c>
      <c r="M1229" s="57">
        <v>300000</v>
      </c>
      <c r="N1229" s="50" t="s">
        <v>3183</v>
      </c>
      <c r="O1229" s="57">
        <v>400000</v>
      </c>
      <c r="P1229" s="50" t="s">
        <v>828</v>
      </c>
    </row>
    <row r="1230" spans="1:18" ht="12.75">
      <c r="A1230" s="50" t="s">
        <v>2559</v>
      </c>
      <c r="B1230" s="3" t="s">
        <v>135</v>
      </c>
      <c r="C1230" s="50" t="str">
        <f t="shared" si="114"/>
        <v>4,I5-35M</v>
      </c>
      <c r="D1230" s="50" t="str">
        <f>Ruth!$K$2</f>
        <v>Portland</v>
      </c>
      <c r="E1230" s="97">
        <v>37895</v>
      </c>
      <c r="F1230" s="97" t="s">
        <v>2754</v>
      </c>
      <c r="G1230" s="50" t="str">
        <f t="shared" si="113"/>
        <v>Ramirez, Manny (4,I5-35M)</v>
      </c>
      <c r="H1230" s="95">
        <f t="shared" si="115"/>
        <v>7000000</v>
      </c>
      <c r="I1230" s="95">
        <f t="shared" si="116"/>
        <v>7000000</v>
      </c>
      <c r="J1230" s="95">
        <f t="shared" si="117"/>
      </c>
      <c r="K1230" s="95">
        <f t="shared" si="118"/>
      </c>
      <c r="L1230" s="50" t="s">
        <v>902</v>
      </c>
      <c r="M1230" s="95">
        <v>7000000</v>
      </c>
      <c r="N1230" s="50" t="s">
        <v>2882</v>
      </c>
      <c r="O1230" s="95">
        <v>7000000</v>
      </c>
      <c r="P1230" s="50" t="s">
        <v>2883</v>
      </c>
      <c r="Q1230" s="95">
        <v>7000000</v>
      </c>
      <c r="R1230" s="50" t="s">
        <v>1509</v>
      </c>
    </row>
    <row r="1231" spans="1:16" ht="12.75">
      <c r="A1231" s="50" t="s">
        <v>594</v>
      </c>
      <c r="B1231" s="3" t="s">
        <v>135</v>
      </c>
      <c r="C1231" s="50" t="str">
        <f t="shared" si="114"/>
        <v>2,F2-5M</v>
      </c>
      <c r="D1231" s="50" t="str">
        <f>Aaron!$A$2</f>
        <v>Annadale</v>
      </c>
      <c r="E1231" s="97">
        <v>38384</v>
      </c>
      <c r="F1231" s="97" t="s">
        <v>2698</v>
      </c>
      <c r="G1231" s="50" t="str">
        <f t="shared" si="113"/>
        <v>Randa, Joe (2,F2-5M)</v>
      </c>
      <c r="H1231" s="95">
        <f t="shared" si="115"/>
        <v>2500000</v>
      </c>
      <c r="I1231" s="95">
        <f t="shared" si="116"/>
      </c>
      <c r="J1231" s="95">
        <f t="shared" si="117"/>
      </c>
      <c r="K1231" s="95">
        <f t="shared" si="118"/>
      </c>
      <c r="L1231" s="50" t="s">
        <v>2193</v>
      </c>
      <c r="M1231" s="57">
        <v>2500000</v>
      </c>
      <c r="N1231" s="50" t="s">
        <v>2194</v>
      </c>
      <c r="O1231" s="57">
        <v>2500000</v>
      </c>
      <c r="P1231" s="50" t="s">
        <v>1509</v>
      </c>
    </row>
    <row r="1232" spans="1:16" ht="12.75">
      <c r="A1232" s="106" t="s">
        <v>2299</v>
      </c>
      <c r="B1232" s="3" t="s">
        <v>1469</v>
      </c>
      <c r="C1232" s="50" t="str">
        <f t="shared" si="114"/>
        <v>Y3</v>
      </c>
      <c r="D1232" s="50" t="str">
        <f>Cobb!$P$2</f>
        <v>Baltimore</v>
      </c>
      <c r="E1232" s="97">
        <v>38353</v>
      </c>
      <c r="F1232" s="97" t="s">
        <v>1744</v>
      </c>
      <c r="G1232" s="50" t="str">
        <f t="shared" si="113"/>
        <v>Randolph, Stephen (Y3)</v>
      </c>
      <c r="H1232" s="95">
        <f t="shared" si="115"/>
        <v>400000</v>
      </c>
      <c r="I1232" s="95">
        <f t="shared" si="116"/>
      </c>
      <c r="J1232" s="95">
        <f t="shared" si="117"/>
      </c>
      <c r="K1232" s="95">
        <f t="shared" si="118"/>
      </c>
      <c r="L1232" s="50" t="s">
        <v>3182</v>
      </c>
      <c r="M1232" s="57">
        <v>300000</v>
      </c>
      <c r="N1232" s="50" t="s">
        <v>3183</v>
      </c>
      <c r="O1232" s="57">
        <v>400000</v>
      </c>
      <c r="P1232" s="50" t="s">
        <v>828</v>
      </c>
    </row>
    <row r="1233" spans="1:18" ht="12.75">
      <c r="A1233" s="50" t="s">
        <v>1566</v>
      </c>
      <c r="B1233" s="3" t="s">
        <v>1469</v>
      </c>
      <c r="C1233" s="50" t="str">
        <f t="shared" si="114"/>
        <v>Y2</v>
      </c>
      <c r="D1233" s="50" t="str">
        <f>Ruth!$Z$2</f>
        <v>Williamsburg</v>
      </c>
      <c r="E1233" s="97">
        <v>38169</v>
      </c>
      <c r="F1233" s="97" t="s">
        <v>2831</v>
      </c>
      <c r="G1233" s="50" t="str">
        <f aca="true" t="shared" si="119" ref="G1233:G1295">CONCATENATE(A1233," (",C1233,")")</f>
        <v>Rauch, Jon (Y2)</v>
      </c>
      <c r="H1233" s="95">
        <f t="shared" si="115"/>
        <v>300000</v>
      </c>
      <c r="I1233" s="95">
        <f t="shared" si="116"/>
        <v>400000</v>
      </c>
      <c r="J1233" s="95">
        <f t="shared" si="117"/>
      </c>
      <c r="K1233" s="95">
        <f t="shared" si="118"/>
      </c>
      <c r="L1233" s="50" t="s">
        <v>3181</v>
      </c>
      <c r="M1233" s="57">
        <v>200000</v>
      </c>
      <c r="N1233" s="50" t="s">
        <v>3182</v>
      </c>
      <c r="O1233" s="57">
        <v>300000</v>
      </c>
      <c r="P1233" s="50" t="s">
        <v>3183</v>
      </c>
      <c r="Q1233" s="57">
        <v>400000</v>
      </c>
      <c r="R1233" s="50" t="s">
        <v>828</v>
      </c>
    </row>
    <row r="1234" spans="1:14" ht="12.75">
      <c r="A1234" s="50" t="s">
        <v>1898</v>
      </c>
      <c r="B1234" s="3" t="s">
        <v>1469</v>
      </c>
      <c r="C1234" s="50" t="str">
        <f t="shared" si="114"/>
        <v>free agent</v>
      </c>
      <c r="G1234" s="50" t="str">
        <f t="shared" si="119"/>
        <v>Reames, Britt (free agent)</v>
      </c>
      <c r="H1234" s="95">
        <f t="shared" si="115"/>
      </c>
      <c r="I1234" s="95">
        <f t="shared" si="116"/>
      </c>
      <c r="J1234" s="95">
        <f t="shared" si="117"/>
      </c>
      <c r="K1234" s="95">
        <f t="shared" si="118"/>
      </c>
      <c r="L1234" s="50" t="s">
        <v>1509</v>
      </c>
      <c r="N1234" s="50" t="s">
        <v>1509</v>
      </c>
    </row>
    <row r="1235" spans="1:14" ht="12.75">
      <c r="A1235" s="50" t="s">
        <v>1749</v>
      </c>
      <c r="B1235" s="3" t="s">
        <v>135</v>
      </c>
      <c r="C1235" s="50" t="str">
        <f t="shared" si="114"/>
        <v>free agent</v>
      </c>
      <c r="G1235" s="50" t="str">
        <f t="shared" si="119"/>
        <v>Reboulet, Jeff (free agent)</v>
      </c>
      <c r="H1235" s="95">
        <f t="shared" si="115"/>
      </c>
      <c r="I1235" s="95">
        <f t="shared" si="116"/>
      </c>
      <c r="J1235" s="95">
        <f t="shared" si="117"/>
      </c>
      <c r="K1235" s="95">
        <f t="shared" si="118"/>
      </c>
      <c r="L1235" s="50" t="s">
        <v>1509</v>
      </c>
      <c r="N1235" s="50" t="s">
        <v>1509</v>
      </c>
    </row>
    <row r="1236" spans="1:16" ht="12.75">
      <c r="A1236" s="50" t="s">
        <v>1999</v>
      </c>
      <c r="B1236" s="3" t="s">
        <v>1469</v>
      </c>
      <c r="C1236" s="50" t="str">
        <f t="shared" si="114"/>
        <v>2,F2-1.8M</v>
      </c>
      <c r="D1236" s="50" t="str">
        <f>Cobb!$K$2</f>
        <v>Rivendell</v>
      </c>
      <c r="E1236" s="97">
        <v>38323</v>
      </c>
      <c r="F1236" s="97" t="s">
        <v>948</v>
      </c>
      <c r="G1236" s="50" t="str">
        <f t="shared" si="119"/>
        <v>Redding, Tim (2,F2-1.8M)</v>
      </c>
      <c r="H1236" s="95">
        <f t="shared" si="115"/>
        <v>900000</v>
      </c>
      <c r="I1236" s="95">
        <f t="shared" si="116"/>
      </c>
      <c r="J1236" s="95">
        <f t="shared" si="117"/>
      </c>
      <c r="K1236" s="95">
        <f t="shared" si="118"/>
      </c>
      <c r="L1236" s="50" t="s">
        <v>2817</v>
      </c>
      <c r="M1236" s="57">
        <v>900000</v>
      </c>
      <c r="N1236" s="50" t="s">
        <v>2818</v>
      </c>
      <c r="O1236" s="57">
        <v>900000</v>
      </c>
      <c r="P1236" s="50" t="s">
        <v>1509</v>
      </c>
    </row>
    <row r="1237" spans="1:14" ht="12.75">
      <c r="A1237" s="50" t="s">
        <v>1899</v>
      </c>
      <c r="B1237" s="3" t="s">
        <v>1469</v>
      </c>
      <c r="C1237" s="50" t="str">
        <f t="shared" si="114"/>
        <v>ARB-Y6</v>
      </c>
      <c r="D1237" s="50" t="str">
        <f>Mays!$K$2</f>
        <v>Maryland</v>
      </c>
      <c r="E1237" s="97">
        <v>37653</v>
      </c>
      <c r="F1237" s="97" t="s">
        <v>928</v>
      </c>
      <c r="G1237" s="50" t="str">
        <f t="shared" si="119"/>
        <v>Redman, Mark (ARB-Y6)</v>
      </c>
      <c r="H1237" s="95">
        <f t="shared" si="115"/>
      </c>
      <c r="I1237" s="95">
        <f t="shared" si="116"/>
      </c>
      <c r="J1237" s="95">
        <f t="shared" si="117"/>
      </c>
      <c r="K1237" s="95">
        <f t="shared" si="118"/>
      </c>
      <c r="L1237" s="50" t="s">
        <v>827</v>
      </c>
      <c r="M1237" s="57">
        <v>1750000</v>
      </c>
      <c r="N1237" s="50" t="s">
        <v>710</v>
      </c>
    </row>
    <row r="1238" spans="1:14" ht="12.75">
      <c r="A1238" s="50" t="s">
        <v>57</v>
      </c>
      <c r="B1238" s="3" t="s">
        <v>135</v>
      </c>
      <c r="C1238" s="50" t="str">
        <f t="shared" si="114"/>
        <v>free agent</v>
      </c>
      <c r="G1238" s="50" t="str">
        <f t="shared" si="119"/>
        <v>Redman, Tike (free agent)</v>
      </c>
      <c r="H1238" s="95">
        <f t="shared" si="115"/>
      </c>
      <c r="I1238" s="95">
        <f t="shared" si="116"/>
      </c>
      <c r="J1238" s="95">
        <f t="shared" si="117"/>
      </c>
      <c r="K1238" s="95">
        <f t="shared" si="118"/>
      </c>
      <c r="L1238" s="50" t="s">
        <v>264</v>
      </c>
      <c r="M1238" s="57">
        <v>700000</v>
      </c>
      <c r="N1238" s="50" t="s">
        <v>1509</v>
      </c>
    </row>
    <row r="1239" spans="1:18" ht="12.75">
      <c r="A1239" s="50" t="s">
        <v>2103</v>
      </c>
      <c r="B1239" s="3" t="s">
        <v>135</v>
      </c>
      <c r="C1239" s="50" t="str">
        <f t="shared" si="114"/>
        <v>2,F3-2.4M</v>
      </c>
      <c r="D1239" s="50" t="str">
        <f>Cobb!$F$2</f>
        <v>Greenville</v>
      </c>
      <c r="E1239" s="97">
        <v>38323</v>
      </c>
      <c r="F1239" s="97" t="s">
        <v>948</v>
      </c>
      <c r="G1239" s="50" t="str">
        <f t="shared" si="119"/>
        <v>Redmond, Mike (2,F3-2.4M)</v>
      </c>
      <c r="H1239" s="95">
        <f t="shared" si="115"/>
        <v>800000</v>
      </c>
      <c r="I1239" s="95">
        <f t="shared" si="116"/>
        <v>800000</v>
      </c>
      <c r="J1239" s="95">
        <f t="shared" si="117"/>
      </c>
      <c r="K1239" s="95">
        <f t="shared" si="118"/>
      </c>
      <c r="L1239" s="50" t="s">
        <v>2031</v>
      </c>
      <c r="M1239" s="57">
        <v>800000</v>
      </c>
      <c r="N1239" s="50" t="s">
        <v>645</v>
      </c>
      <c r="O1239" s="57">
        <v>800000</v>
      </c>
      <c r="P1239" s="50" t="s">
        <v>2032</v>
      </c>
      <c r="Q1239" s="57">
        <v>800000</v>
      </c>
      <c r="R1239" s="50" t="s">
        <v>1509</v>
      </c>
    </row>
    <row r="1240" spans="1:20" ht="12.75">
      <c r="A1240" s="106" t="s">
        <v>705</v>
      </c>
      <c r="B1240" s="3" t="s">
        <v>135</v>
      </c>
      <c r="C1240" s="50" t="str">
        <f t="shared" si="114"/>
        <v>Y1</v>
      </c>
      <c r="D1240" s="50" t="str">
        <f>Aaron!$K$2</f>
        <v>Taggart</v>
      </c>
      <c r="E1240" s="97">
        <v>38443</v>
      </c>
      <c r="F1240" s="97" t="s">
        <v>243</v>
      </c>
      <c r="G1240" s="50" t="str">
        <f t="shared" si="119"/>
        <v>Reed, Jeremy (Y1)</v>
      </c>
      <c r="H1240" s="95">
        <f t="shared" si="115"/>
        <v>200000</v>
      </c>
      <c r="I1240" s="95">
        <f t="shared" si="116"/>
        <v>300000</v>
      </c>
      <c r="J1240" s="95">
        <f t="shared" si="117"/>
        <v>400000</v>
      </c>
      <c r="K1240" s="95">
        <f t="shared" si="118"/>
      </c>
      <c r="L1240" s="50" t="s">
        <v>3180</v>
      </c>
      <c r="M1240" s="95">
        <v>100000</v>
      </c>
      <c r="N1240" s="50" t="s">
        <v>3181</v>
      </c>
      <c r="O1240" s="57">
        <v>200000</v>
      </c>
      <c r="P1240" s="50" t="s">
        <v>3182</v>
      </c>
      <c r="Q1240" s="57">
        <v>300000</v>
      </c>
      <c r="R1240" s="50" t="s">
        <v>3183</v>
      </c>
      <c r="S1240" s="57">
        <v>400000</v>
      </c>
      <c r="T1240" s="50" t="s">
        <v>828</v>
      </c>
    </row>
    <row r="1241" spans="1:14" ht="12.75">
      <c r="A1241" s="50" t="s">
        <v>1954</v>
      </c>
      <c r="B1241" s="3" t="s">
        <v>1469</v>
      </c>
      <c r="C1241" s="50" t="str">
        <f t="shared" si="114"/>
        <v>free agent</v>
      </c>
      <c r="G1241" s="50" t="str">
        <f t="shared" si="119"/>
        <v>Reed, Rick (free agent)</v>
      </c>
      <c r="H1241" s="95">
        <f t="shared" si="115"/>
      </c>
      <c r="I1241" s="95">
        <f t="shared" si="116"/>
      </c>
      <c r="J1241" s="95">
        <f t="shared" si="117"/>
      </c>
      <c r="K1241" s="95">
        <f t="shared" si="118"/>
      </c>
      <c r="L1241" s="50" t="s">
        <v>1509</v>
      </c>
      <c r="N1241" s="50" t="s">
        <v>1509</v>
      </c>
    </row>
    <row r="1242" spans="1:14" ht="12.75">
      <c r="A1242" s="50" t="s">
        <v>910</v>
      </c>
      <c r="B1242" s="3" t="s">
        <v>1469</v>
      </c>
      <c r="C1242" s="50" t="str">
        <f t="shared" si="114"/>
        <v>free agent</v>
      </c>
      <c r="G1242" s="50" t="str">
        <f t="shared" si="119"/>
        <v>Reed, Steve (free agent)</v>
      </c>
      <c r="H1242" s="95">
        <f t="shared" si="115"/>
      </c>
      <c r="I1242" s="95">
        <f t="shared" si="116"/>
      </c>
      <c r="J1242" s="95">
        <f t="shared" si="117"/>
      </c>
      <c r="K1242" s="95">
        <f t="shared" si="118"/>
      </c>
      <c r="L1242" s="50" t="s">
        <v>2717</v>
      </c>
      <c r="M1242" s="57">
        <v>400000</v>
      </c>
      <c r="N1242" s="50" t="s">
        <v>1509</v>
      </c>
    </row>
    <row r="1243" spans="1:16" ht="12.75">
      <c r="A1243" s="50" t="s">
        <v>2255</v>
      </c>
      <c r="B1243" s="3" t="s">
        <v>135</v>
      </c>
      <c r="C1243" s="50" t="str">
        <f t="shared" si="114"/>
        <v>2,F2-806k</v>
      </c>
      <c r="D1243" s="50" t="str">
        <f>Mays!$U$2</f>
        <v>Torrington</v>
      </c>
      <c r="E1243" s="97">
        <v>38323</v>
      </c>
      <c r="F1243" s="97" t="s">
        <v>948</v>
      </c>
      <c r="G1243" s="50" t="str">
        <f t="shared" si="119"/>
        <v>Reese, Pokey (2,F2-806k)</v>
      </c>
      <c r="H1243" s="95">
        <f t="shared" si="115"/>
        <v>403000</v>
      </c>
      <c r="I1243" s="95">
        <f t="shared" si="116"/>
      </c>
      <c r="J1243" s="95">
        <f t="shared" si="117"/>
      </c>
      <c r="K1243" s="95">
        <f t="shared" si="118"/>
      </c>
      <c r="L1243" s="50" t="s">
        <v>1688</v>
      </c>
      <c r="M1243" s="57">
        <v>403000</v>
      </c>
      <c r="N1243" s="50" t="s">
        <v>1689</v>
      </c>
      <c r="O1243" s="57">
        <v>403000</v>
      </c>
      <c r="P1243" s="50" t="s">
        <v>1509</v>
      </c>
    </row>
    <row r="1244" spans="1:14" ht="12.75">
      <c r="A1244" s="50" t="s">
        <v>99</v>
      </c>
      <c r="B1244" s="3" t="s">
        <v>1469</v>
      </c>
      <c r="C1244" s="50" t="str">
        <f t="shared" si="114"/>
        <v>free agent</v>
      </c>
      <c r="G1244" s="50" t="str">
        <f t="shared" si="119"/>
        <v>Reichert, Dan (free agent)</v>
      </c>
      <c r="H1244" s="95">
        <f t="shared" si="115"/>
      </c>
      <c r="I1244" s="95">
        <f t="shared" si="116"/>
      </c>
      <c r="J1244" s="95">
        <f t="shared" si="117"/>
      </c>
      <c r="K1244" s="95">
        <f t="shared" si="118"/>
      </c>
      <c r="L1244" s="50" t="s">
        <v>1509</v>
      </c>
      <c r="N1244" s="50" t="s">
        <v>1509</v>
      </c>
    </row>
    <row r="1245" spans="1:14" ht="12.75">
      <c r="A1245" s="50" t="s">
        <v>1289</v>
      </c>
      <c r="B1245" s="3" t="s">
        <v>1469</v>
      </c>
      <c r="C1245" s="50" t="str">
        <f t="shared" si="114"/>
        <v>free agent</v>
      </c>
      <c r="G1245" s="50" t="str">
        <f t="shared" si="119"/>
        <v>Reith, Brian (free agent)</v>
      </c>
      <c r="H1245" s="95">
        <f t="shared" si="115"/>
      </c>
      <c r="I1245" s="95">
        <f t="shared" si="116"/>
      </c>
      <c r="J1245" s="95">
        <f t="shared" si="117"/>
      </c>
      <c r="K1245" s="95">
        <f t="shared" si="118"/>
      </c>
      <c r="L1245" s="50" t="s">
        <v>1509</v>
      </c>
      <c r="N1245" s="50" t="s">
        <v>1509</v>
      </c>
    </row>
    <row r="1246" spans="1:14" ht="12.75">
      <c r="A1246" s="50" t="s">
        <v>2000</v>
      </c>
      <c r="B1246" s="3" t="s">
        <v>1469</v>
      </c>
      <c r="C1246" s="50" t="str">
        <f t="shared" si="114"/>
        <v>ARB-Y5</v>
      </c>
      <c r="D1246" s="50" t="str">
        <f>Mays!$A$2</f>
        <v>Aspen</v>
      </c>
      <c r="E1246" s="97">
        <v>37653</v>
      </c>
      <c r="F1246" s="97" t="s">
        <v>928</v>
      </c>
      <c r="G1246" s="50" t="str">
        <f t="shared" si="119"/>
        <v>Reitsma, Chris (ARB-Y5)</v>
      </c>
      <c r="H1246" s="95">
        <f t="shared" si="115"/>
      </c>
      <c r="I1246" s="95">
        <f t="shared" si="116"/>
      </c>
      <c r="J1246" s="95">
        <f t="shared" si="117"/>
      </c>
      <c r="K1246" s="95">
        <f t="shared" si="118"/>
      </c>
      <c r="L1246" s="50" t="s">
        <v>2311</v>
      </c>
      <c r="M1246" s="57">
        <v>600000</v>
      </c>
      <c r="N1246" s="50" t="s">
        <v>709</v>
      </c>
    </row>
    <row r="1247" spans="1:14" ht="12.75">
      <c r="A1247" s="50" t="s">
        <v>105</v>
      </c>
      <c r="B1247" s="3" t="s">
        <v>1469</v>
      </c>
      <c r="C1247" s="50" t="str">
        <f t="shared" si="114"/>
        <v>free agent</v>
      </c>
      <c r="G1247" s="50" t="str">
        <f t="shared" si="119"/>
        <v>Rekar, Bryan (free agent)</v>
      </c>
      <c r="H1247" s="95">
        <f t="shared" si="115"/>
      </c>
      <c r="I1247" s="95">
        <f t="shared" si="116"/>
      </c>
      <c r="J1247" s="95">
        <f t="shared" si="117"/>
      </c>
      <c r="K1247" s="95">
        <f t="shared" si="118"/>
      </c>
      <c r="L1247" s="50" t="s">
        <v>1509</v>
      </c>
      <c r="N1247" s="50" t="s">
        <v>1509</v>
      </c>
    </row>
    <row r="1248" spans="1:14" ht="12.75">
      <c r="A1248" s="50" t="s">
        <v>3194</v>
      </c>
      <c r="B1248" s="3" t="s">
        <v>135</v>
      </c>
      <c r="C1248" s="50" t="str">
        <f t="shared" si="114"/>
        <v>free agent</v>
      </c>
      <c r="G1248" s="50" t="str">
        <f t="shared" si="119"/>
        <v>Relaford, Desi (free agent)</v>
      </c>
      <c r="H1248" s="95">
        <f t="shared" si="115"/>
      </c>
      <c r="I1248" s="95">
        <f t="shared" si="116"/>
      </c>
      <c r="J1248" s="95">
        <f t="shared" si="117"/>
      </c>
      <c r="K1248" s="95">
        <f t="shared" si="118"/>
      </c>
      <c r="L1248" s="50" t="s">
        <v>2887</v>
      </c>
      <c r="M1248" s="57">
        <v>600000</v>
      </c>
      <c r="N1248" s="50" t="s">
        <v>1509</v>
      </c>
    </row>
    <row r="1249" spans="1:14" ht="12.75">
      <c r="A1249" s="50" t="s">
        <v>3007</v>
      </c>
      <c r="B1249" s="3" t="s">
        <v>1469</v>
      </c>
      <c r="C1249" s="50" t="str">
        <f t="shared" si="114"/>
        <v>free agent</v>
      </c>
      <c r="G1249" s="50" t="str">
        <f t="shared" si="119"/>
        <v>Remlinger, Mike (free agent)</v>
      </c>
      <c r="H1249" s="95">
        <f t="shared" si="115"/>
      </c>
      <c r="I1249" s="95">
        <f t="shared" si="116"/>
      </c>
      <c r="J1249" s="95">
        <f t="shared" si="117"/>
      </c>
      <c r="K1249" s="95">
        <f t="shared" si="118"/>
      </c>
      <c r="L1249" s="50" t="s">
        <v>1384</v>
      </c>
      <c r="M1249" s="95">
        <v>1900000</v>
      </c>
      <c r="N1249" s="50" t="s">
        <v>1509</v>
      </c>
    </row>
    <row r="1250" spans="1:16" ht="12.75">
      <c r="A1250" s="50" t="s">
        <v>617</v>
      </c>
      <c r="B1250" s="3" t="s">
        <v>135</v>
      </c>
      <c r="C1250" s="50" t="str">
        <f t="shared" si="114"/>
        <v>4,I4-24M</v>
      </c>
      <c r="D1250" s="50" t="str">
        <f>Cobb!$Z$2</f>
        <v>Waukesha</v>
      </c>
      <c r="E1250" s="97">
        <v>38412</v>
      </c>
      <c r="F1250" s="97" t="s">
        <v>3005</v>
      </c>
      <c r="G1250" s="50" t="str">
        <f t="shared" si="119"/>
        <v>Renteria, Edgar (4,I4-24M)</v>
      </c>
      <c r="H1250" s="95">
        <f t="shared" si="115"/>
        <v>6000000</v>
      </c>
      <c r="I1250" s="95">
        <f t="shared" si="116"/>
      </c>
      <c r="J1250" s="95">
        <f t="shared" si="117"/>
      </c>
      <c r="K1250" s="95">
        <f t="shared" si="118"/>
      </c>
      <c r="L1250" s="50" t="s">
        <v>3062</v>
      </c>
      <c r="M1250" s="95">
        <v>6000000</v>
      </c>
      <c r="N1250" s="50" t="s">
        <v>3061</v>
      </c>
      <c r="O1250" s="95">
        <v>6000000</v>
      </c>
      <c r="P1250" s="50" t="s">
        <v>1509</v>
      </c>
    </row>
    <row r="1251" spans="1:20" ht="12.75">
      <c r="A1251" s="50" t="s">
        <v>2860</v>
      </c>
      <c r="B1251" s="3" t="s">
        <v>135</v>
      </c>
      <c r="C1251" s="50" t="str">
        <f t="shared" si="114"/>
        <v>Y1</v>
      </c>
      <c r="D1251" s="50" t="str">
        <f>Aaron!$F$2</f>
        <v>Buckeye</v>
      </c>
      <c r="E1251" s="97">
        <v>37653</v>
      </c>
      <c r="F1251" s="97" t="s">
        <v>928</v>
      </c>
      <c r="G1251" s="50" t="str">
        <f t="shared" si="119"/>
        <v>Restovich, Mike (Y1)</v>
      </c>
      <c r="H1251" s="95">
        <f t="shared" si="115"/>
        <v>200000</v>
      </c>
      <c r="I1251" s="95">
        <f t="shared" si="116"/>
        <v>300000</v>
      </c>
      <c r="J1251" s="95">
        <f t="shared" si="117"/>
        <v>400000</v>
      </c>
      <c r="K1251" s="95">
        <f t="shared" si="118"/>
      </c>
      <c r="L1251" s="50" t="s">
        <v>3180</v>
      </c>
      <c r="M1251" s="95">
        <v>100000</v>
      </c>
      <c r="N1251" s="50" t="s">
        <v>3181</v>
      </c>
      <c r="O1251" s="57">
        <v>200000</v>
      </c>
      <c r="P1251" s="50" t="s">
        <v>3182</v>
      </c>
      <c r="Q1251" s="57">
        <v>300000</v>
      </c>
      <c r="R1251" s="50" t="s">
        <v>3183</v>
      </c>
      <c r="S1251" s="57">
        <v>400000</v>
      </c>
      <c r="T1251" s="50" t="s">
        <v>828</v>
      </c>
    </row>
    <row r="1252" spans="1:18" ht="12.75">
      <c r="A1252" s="50" t="s">
        <v>106</v>
      </c>
      <c r="B1252" s="3" t="s">
        <v>1469</v>
      </c>
      <c r="C1252" s="50" t="str">
        <f t="shared" si="114"/>
        <v>2,F3-1.075M</v>
      </c>
      <c r="D1252" s="50" t="str">
        <f>Aaron!$P$2</f>
        <v>Virginia</v>
      </c>
      <c r="E1252" s="97">
        <v>38323</v>
      </c>
      <c r="F1252" s="97" t="s">
        <v>948</v>
      </c>
      <c r="G1252" s="50" t="str">
        <f t="shared" si="119"/>
        <v>Reyes, Al (2,F3-1.075M)</v>
      </c>
      <c r="H1252" s="95">
        <f t="shared" si="115"/>
        <v>358333</v>
      </c>
      <c r="I1252" s="95">
        <f t="shared" si="116"/>
        <v>358333</v>
      </c>
      <c r="J1252" s="95">
        <f t="shared" si="117"/>
      </c>
      <c r="K1252" s="95">
        <f t="shared" si="118"/>
      </c>
      <c r="L1252" s="50" t="s">
        <v>2777</v>
      </c>
      <c r="M1252" s="57">
        <v>358334</v>
      </c>
      <c r="N1252" s="50" t="s">
        <v>2781</v>
      </c>
      <c r="O1252" s="57">
        <v>358333</v>
      </c>
      <c r="P1252" s="50" t="s">
        <v>2782</v>
      </c>
      <c r="Q1252" s="57">
        <v>358333</v>
      </c>
      <c r="R1252" s="50" t="s">
        <v>1509</v>
      </c>
    </row>
    <row r="1253" spans="1:15" ht="12.75">
      <c r="A1253" s="50" t="s">
        <v>3136</v>
      </c>
      <c r="B1253" s="3" t="s">
        <v>1469</v>
      </c>
      <c r="C1253" s="50" t="str">
        <f t="shared" si="114"/>
        <v>MM</v>
      </c>
      <c r="D1253" s="50" t="str">
        <f>Ruth!$Z$2</f>
        <v>Williamsburg</v>
      </c>
      <c r="E1253" s="97">
        <v>38384</v>
      </c>
      <c r="F1253" s="97" t="s">
        <v>2671</v>
      </c>
      <c r="G1253" s="50" t="str">
        <f t="shared" si="119"/>
        <v>Reyes, Anthony (MM)</v>
      </c>
      <c r="H1253" s="95">
        <f t="shared" si="115"/>
        <v>100000</v>
      </c>
      <c r="I1253" s="95">
        <f t="shared" si="116"/>
      </c>
      <c r="J1253" s="95">
        <f t="shared" si="117"/>
      </c>
      <c r="K1253" s="95">
        <f t="shared" si="118"/>
      </c>
      <c r="L1253" s="50" t="s">
        <v>3060</v>
      </c>
      <c r="N1253" s="50" t="s">
        <v>3180</v>
      </c>
      <c r="O1253" s="95">
        <v>100000</v>
      </c>
    </row>
    <row r="1254" spans="1:14" ht="12.75">
      <c r="A1254" s="50" t="s">
        <v>2573</v>
      </c>
      <c r="B1254" s="3" t="s">
        <v>1469</v>
      </c>
      <c r="C1254" s="50" t="str">
        <f t="shared" si="114"/>
        <v>free agent</v>
      </c>
      <c r="G1254" s="50" t="str">
        <f t="shared" si="119"/>
        <v>Reyes, Carlos (free agent)</v>
      </c>
      <c r="H1254" s="95">
        <f t="shared" si="115"/>
      </c>
      <c r="I1254" s="95">
        <f t="shared" si="116"/>
      </c>
      <c r="J1254" s="95">
        <f t="shared" si="117"/>
      </c>
      <c r="K1254" s="95">
        <f t="shared" si="118"/>
      </c>
      <c r="L1254" s="50" t="s">
        <v>1509</v>
      </c>
      <c r="N1254" s="50" t="s">
        <v>1509</v>
      </c>
    </row>
    <row r="1255" spans="1:16" ht="12.75">
      <c r="A1255" s="50" t="s">
        <v>1886</v>
      </c>
      <c r="B1255" s="3" t="s">
        <v>1469</v>
      </c>
      <c r="C1255" s="50" t="str">
        <f t="shared" si="114"/>
        <v>2,F2-500k</v>
      </c>
      <c r="D1255" s="50" t="str">
        <f>Aaron!$F$2</f>
        <v>Buckeye</v>
      </c>
      <c r="E1255" s="97">
        <v>38323</v>
      </c>
      <c r="F1255" s="97" t="s">
        <v>948</v>
      </c>
      <c r="G1255" s="50" t="str">
        <f t="shared" si="119"/>
        <v>Reyes, Dennys (2,F2-500k)</v>
      </c>
      <c r="H1255" s="95">
        <f t="shared" si="115"/>
        <v>250000</v>
      </c>
      <c r="I1255" s="95">
        <f t="shared" si="116"/>
      </c>
      <c r="J1255" s="95">
        <f t="shared" si="117"/>
      </c>
      <c r="K1255" s="95">
        <f t="shared" si="118"/>
      </c>
      <c r="L1255" s="50" t="s">
        <v>1066</v>
      </c>
      <c r="M1255" s="57">
        <v>250000</v>
      </c>
      <c r="N1255" s="50" t="s">
        <v>2886</v>
      </c>
      <c r="O1255" s="57">
        <v>250000</v>
      </c>
      <c r="P1255" s="50" t="s">
        <v>1509</v>
      </c>
    </row>
    <row r="1256" spans="1:16" ht="12.75">
      <c r="A1256" s="50" t="s">
        <v>3064</v>
      </c>
      <c r="B1256" s="3" t="s">
        <v>135</v>
      </c>
      <c r="C1256" s="50" t="str">
        <f t="shared" si="114"/>
        <v>Y3</v>
      </c>
      <c r="D1256" s="50" t="str">
        <f>Mays!$Z$2</f>
        <v>West Oakland</v>
      </c>
      <c r="E1256" s="97">
        <v>37653</v>
      </c>
      <c r="F1256" s="97" t="s">
        <v>928</v>
      </c>
      <c r="G1256" s="50" t="str">
        <f t="shared" si="119"/>
        <v>Reyes, Jose (Y3)</v>
      </c>
      <c r="H1256" s="95">
        <f t="shared" si="115"/>
        <v>400000</v>
      </c>
      <c r="I1256" s="95">
        <f t="shared" si="116"/>
      </c>
      <c r="J1256" s="95">
        <f t="shared" si="117"/>
      </c>
      <c r="K1256" s="95">
        <f t="shared" si="118"/>
      </c>
      <c r="L1256" s="50" t="s">
        <v>3182</v>
      </c>
      <c r="M1256" s="57">
        <v>300000</v>
      </c>
      <c r="N1256" s="50" t="s">
        <v>3183</v>
      </c>
      <c r="O1256" s="57">
        <v>400000</v>
      </c>
      <c r="P1256" s="50" t="s">
        <v>828</v>
      </c>
    </row>
    <row r="1257" spans="1:14" ht="12.75">
      <c r="A1257" s="50" t="s">
        <v>258</v>
      </c>
      <c r="B1257" s="3" t="s">
        <v>135</v>
      </c>
      <c r="C1257" s="50" t="str">
        <f t="shared" si="114"/>
        <v>free agent</v>
      </c>
      <c r="G1257" s="50" t="str">
        <f t="shared" si="119"/>
        <v>Reyes, Rene (free agent)</v>
      </c>
      <c r="H1257" s="95">
        <f t="shared" si="115"/>
      </c>
      <c r="I1257" s="95">
        <f t="shared" si="116"/>
      </c>
      <c r="J1257" s="95">
        <f t="shared" si="117"/>
      </c>
      <c r="K1257" s="95">
        <f t="shared" si="118"/>
      </c>
      <c r="L1257" s="50" t="s">
        <v>1509</v>
      </c>
      <c r="N1257" s="50" t="s">
        <v>1509</v>
      </c>
    </row>
    <row r="1258" spans="1:14" ht="12.75">
      <c r="A1258" s="50" t="s">
        <v>1828</v>
      </c>
      <c r="B1258" s="3" t="s">
        <v>1469</v>
      </c>
      <c r="C1258" s="50" t="str">
        <f t="shared" si="114"/>
        <v>free agent</v>
      </c>
      <c r="G1258" s="50" t="str">
        <f t="shared" si="119"/>
        <v>Reynolds, Shane (free agent)</v>
      </c>
      <c r="H1258" s="95">
        <f t="shared" si="115"/>
      </c>
      <c r="I1258" s="95">
        <f t="shared" si="116"/>
      </c>
      <c r="J1258" s="95">
        <f t="shared" si="117"/>
      </c>
      <c r="K1258" s="95">
        <f t="shared" si="118"/>
      </c>
      <c r="L1258" s="50" t="s">
        <v>1509</v>
      </c>
      <c r="M1258" s="95"/>
      <c r="N1258" s="50" t="s">
        <v>1509</v>
      </c>
    </row>
    <row r="1259" spans="1:14" ht="12.75">
      <c r="A1259" s="50" t="s">
        <v>951</v>
      </c>
      <c r="B1259" s="3" t="s">
        <v>1469</v>
      </c>
      <c r="C1259" s="50" t="str">
        <f t="shared" si="114"/>
        <v>free agent</v>
      </c>
      <c r="G1259" s="50" t="str">
        <f t="shared" si="119"/>
        <v>Reynoso, Armando (free agent)</v>
      </c>
      <c r="H1259" s="95">
        <f t="shared" si="115"/>
      </c>
      <c r="I1259" s="95">
        <f t="shared" si="116"/>
      </c>
      <c r="J1259" s="95">
        <f t="shared" si="117"/>
      </c>
      <c r="K1259" s="95">
        <f t="shared" si="118"/>
      </c>
      <c r="L1259" s="50" t="s">
        <v>1509</v>
      </c>
      <c r="N1259" s="50" t="s">
        <v>1509</v>
      </c>
    </row>
    <row r="1260" spans="1:16" ht="12.75">
      <c r="A1260" s="50" t="s">
        <v>2163</v>
      </c>
      <c r="B1260" s="3" t="s">
        <v>1469</v>
      </c>
      <c r="C1260" s="50" t="str">
        <f t="shared" si="114"/>
        <v>2,F2-500k</v>
      </c>
      <c r="D1260" s="50" t="str">
        <f>Mays!$K$2</f>
        <v>Maryland</v>
      </c>
      <c r="E1260" s="97">
        <v>38323</v>
      </c>
      <c r="F1260" s="97" t="s">
        <v>948</v>
      </c>
      <c r="G1260" s="50" t="str">
        <f t="shared" si="119"/>
        <v>Rhodes, Arthur (2,F2-500k)</v>
      </c>
      <c r="H1260" s="95">
        <f t="shared" si="115"/>
        <v>250000</v>
      </c>
      <c r="I1260" s="95">
        <f t="shared" si="116"/>
      </c>
      <c r="J1260" s="95">
        <f t="shared" si="117"/>
      </c>
      <c r="K1260" s="95">
        <f t="shared" si="118"/>
      </c>
      <c r="L1260" s="50" t="s">
        <v>1066</v>
      </c>
      <c r="M1260" s="57">
        <v>250000</v>
      </c>
      <c r="N1260" s="50" t="s">
        <v>2886</v>
      </c>
      <c r="O1260" s="57">
        <v>250000</v>
      </c>
      <c r="P1260" s="50" t="s">
        <v>1509</v>
      </c>
    </row>
    <row r="1261" spans="1:14" ht="12.75">
      <c r="A1261" s="50" t="s">
        <v>217</v>
      </c>
      <c r="B1261" s="3" t="s">
        <v>135</v>
      </c>
      <c r="C1261" s="50" t="str">
        <f t="shared" si="114"/>
        <v>free agent</v>
      </c>
      <c r="G1261" s="50" t="str">
        <f t="shared" si="119"/>
        <v>Richard, Chris (free agent)</v>
      </c>
      <c r="H1261" s="95">
        <f t="shared" si="115"/>
      </c>
      <c r="I1261" s="95">
        <f t="shared" si="116"/>
      </c>
      <c r="J1261" s="95">
        <f t="shared" si="117"/>
      </c>
      <c r="K1261" s="95">
        <f t="shared" si="118"/>
      </c>
      <c r="L1261" s="50" t="s">
        <v>1509</v>
      </c>
      <c r="N1261" s="50" t="s">
        <v>1509</v>
      </c>
    </row>
    <row r="1262" spans="1:14" ht="12.75">
      <c r="A1262" s="50" t="s">
        <v>2001</v>
      </c>
      <c r="B1262" s="3" t="s">
        <v>1469</v>
      </c>
      <c r="C1262" s="50" t="str">
        <f t="shared" si="114"/>
        <v>ARB-Y5</v>
      </c>
      <c r="D1262" s="50" t="str">
        <f>Mays!$Z$2</f>
        <v>West Oakland</v>
      </c>
      <c r="E1262" s="97">
        <v>37653</v>
      </c>
      <c r="F1262" s="97" t="s">
        <v>928</v>
      </c>
      <c r="G1262" s="50" t="str">
        <f t="shared" si="119"/>
        <v>Riedling, John (ARB-Y5)</v>
      </c>
      <c r="H1262" s="95">
        <f t="shared" si="115"/>
      </c>
      <c r="I1262" s="95">
        <f t="shared" si="116"/>
      </c>
      <c r="J1262" s="95">
        <f t="shared" si="117"/>
      </c>
      <c r="K1262" s="95">
        <f t="shared" si="118"/>
      </c>
      <c r="L1262" s="50" t="s">
        <v>2311</v>
      </c>
      <c r="M1262" s="57">
        <v>600000</v>
      </c>
      <c r="N1262" s="50" t="s">
        <v>709</v>
      </c>
    </row>
    <row r="1263" spans="1:14" ht="12.75">
      <c r="A1263" s="50" t="s">
        <v>2002</v>
      </c>
      <c r="B1263" s="3" t="s">
        <v>1469</v>
      </c>
      <c r="C1263" s="50" t="str">
        <f t="shared" si="114"/>
        <v>free agent</v>
      </c>
      <c r="G1263" s="50" t="str">
        <f t="shared" si="119"/>
        <v>Riggan, Jerrod (free agent)</v>
      </c>
      <c r="H1263" s="95">
        <f t="shared" si="115"/>
      </c>
      <c r="I1263" s="95">
        <f t="shared" si="116"/>
      </c>
      <c r="J1263" s="95">
        <f t="shared" si="117"/>
      </c>
      <c r="K1263" s="95">
        <f t="shared" si="118"/>
      </c>
      <c r="L1263" s="50" t="s">
        <v>1509</v>
      </c>
      <c r="N1263" s="50" t="s">
        <v>1509</v>
      </c>
    </row>
    <row r="1264" spans="1:14" ht="12.75">
      <c r="A1264" s="50" t="s">
        <v>124</v>
      </c>
      <c r="B1264" s="3" t="s">
        <v>1469</v>
      </c>
      <c r="C1264" s="50" t="str">
        <f t="shared" si="114"/>
        <v>free agent</v>
      </c>
      <c r="G1264" s="50" t="str">
        <f t="shared" si="119"/>
        <v>Rijo, Jose (free agent)</v>
      </c>
      <c r="H1264" s="95">
        <f t="shared" si="115"/>
      </c>
      <c r="I1264" s="95">
        <f t="shared" si="116"/>
      </c>
      <c r="J1264" s="95">
        <f t="shared" si="117"/>
      </c>
      <c r="K1264" s="95">
        <f t="shared" si="118"/>
      </c>
      <c r="L1264" s="50" t="s">
        <v>1509</v>
      </c>
      <c r="N1264" s="50" t="s">
        <v>1509</v>
      </c>
    </row>
    <row r="1265" spans="1:18" ht="12.75">
      <c r="A1265" s="50" t="s">
        <v>224</v>
      </c>
      <c r="B1265" s="3" t="s">
        <v>1469</v>
      </c>
      <c r="C1265" s="50" t="str">
        <f t="shared" si="114"/>
        <v>Y2</v>
      </c>
      <c r="D1265" s="50" t="str">
        <f>Aaron!$U$2</f>
        <v>Lafontaine Park</v>
      </c>
      <c r="E1265" s="97">
        <v>37653</v>
      </c>
      <c r="F1265" s="97" t="s">
        <v>928</v>
      </c>
      <c r="G1265" s="50" t="str">
        <f t="shared" si="119"/>
        <v>Riley, Matt (Y2)</v>
      </c>
      <c r="H1265" s="95">
        <f t="shared" si="115"/>
        <v>300000</v>
      </c>
      <c r="I1265" s="95">
        <f t="shared" si="116"/>
        <v>400000</v>
      </c>
      <c r="J1265" s="95">
        <f t="shared" si="117"/>
      </c>
      <c r="K1265" s="95">
        <f t="shared" si="118"/>
      </c>
      <c r="L1265" s="50" t="s">
        <v>3181</v>
      </c>
      <c r="M1265" s="57">
        <v>200000</v>
      </c>
      <c r="N1265" s="50" t="s">
        <v>3182</v>
      </c>
      <c r="O1265" s="57">
        <v>300000</v>
      </c>
      <c r="P1265" s="50" t="s">
        <v>3183</v>
      </c>
      <c r="Q1265" s="57">
        <v>400000</v>
      </c>
      <c r="R1265" s="50" t="s">
        <v>828</v>
      </c>
    </row>
    <row r="1266" spans="1:16" ht="12.75">
      <c r="A1266" s="50" t="s">
        <v>1567</v>
      </c>
      <c r="B1266" s="3" t="s">
        <v>1469</v>
      </c>
      <c r="C1266" s="50" t="str">
        <f t="shared" si="114"/>
        <v>Y3</v>
      </c>
      <c r="D1266" s="50" t="str">
        <f>Ruth!$Z$2</f>
        <v>Williamsburg</v>
      </c>
      <c r="E1266" s="97">
        <v>37653</v>
      </c>
      <c r="F1266" s="97" t="s">
        <v>928</v>
      </c>
      <c r="G1266" s="50" t="str">
        <f t="shared" si="119"/>
        <v>Rincon, Juan (Y3)</v>
      </c>
      <c r="H1266" s="95">
        <f t="shared" si="115"/>
        <v>400000</v>
      </c>
      <c r="I1266" s="95">
        <f t="shared" si="116"/>
      </c>
      <c r="J1266" s="95">
        <f t="shared" si="117"/>
      </c>
      <c r="K1266" s="95">
        <f t="shared" si="118"/>
      </c>
      <c r="L1266" s="50" t="s">
        <v>3182</v>
      </c>
      <c r="M1266" s="57">
        <v>300000</v>
      </c>
      <c r="N1266" s="50" t="s">
        <v>3183</v>
      </c>
      <c r="O1266" s="57">
        <v>400000</v>
      </c>
      <c r="P1266" s="50" t="s">
        <v>828</v>
      </c>
    </row>
    <row r="1267" spans="1:16" ht="12.75">
      <c r="A1267" s="50" t="s">
        <v>2969</v>
      </c>
      <c r="B1267" s="3" t="s">
        <v>1469</v>
      </c>
      <c r="C1267" s="50" t="str">
        <f t="shared" si="114"/>
        <v>2,F2-1.14M</v>
      </c>
      <c r="D1267" s="50" t="str">
        <f>Ruth!$F$2</f>
        <v>Gotham City</v>
      </c>
      <c r="E1267" s="97">
        <v>38353</v>
      </c>
      <c r="F1267" s="97" t="s">
        <v>2912</v>
      </c>
      <c r="G1267" s="50" t="str">
        <f t="shared" si="119"/>
        <v>Rincon, Ricardo (2,F2-1.14M)</v>
      </c>
      <c r="H1267" s="95">
        <f t="shared" si="115"/>
        <v>570000</v>
      </c>
      <c r="I1267" s="95">
        <f t="shared" si="116"/>
      </c>
      <c r="J1267" s="95">
        <f t="shared" si="117"/>
      </c>
      <c r="K1267" s="95">
        <f t="shared" si="118"/>
      </c>
      <c r="L1267" s="50" t="s">
        <v>1690</v>
      </c>
      <c r="M1267" s="57">
        <v>570000</v>
      </c>
      <c r="N1267" s="50" t="s">
        <v>1691</v>
      </c>
      <c r="O1267" s="57">
        <v>570000</v>
      </c>
      <c r="P1267" s="50" t="s">
        <v>1509</v>
      </c>
    </row>
    <row r="1268" spans="1:18" ht="12.75">
      <c r="A1268" s="50" t="s">
        <v>931</v>
      </c>
      <c r="B1268" s="3" t="s">
        <v>135</v>
      </c>
      <c r="C1268" s="50" t="str">
        <f t="shared" si="114"/>
        <v>Y2</v>
      </c>
      <c r="D1268" s="50" t="str">
        <f>Aaron!$F$2</f>
        <v>Buckeye</v>
      </c>
      <c r="E1268" s="97">
        <v>37653</v>
      </c>
      <c r="F1268" s="97" t="s">
        <v>928</v>
      </c>
      <c r="G1268" s="50" t="str">
        <f t="shared" si="119"/>
        <v>Rios, Alexis (Y2)</v>
      </c>
      <c r="H1268" s="95">
        <f t="shared" si="115"/>
        <v>300000</v>
      </c>
      <c r="I1268" s="95">
        <f t="shared" si="116"/>
        <v>400000</v>
      </c>
      <c r="J1268" s="95">
        <f t="shared" si="117"/>
      </c>
      <c r="K1268" s="95">
        <f t="shared" si="118"/>
      </c>
      <c r="L1268" s="50" t="s">
        <v>3181</v>
      </c>
      <c r="M1268" s="57">
        <v>200000</v>
      </c>
      <c r="N1268" s="50" t="s">
        <v>3182</v>
      </c>
      <c r="O1268" s="57">
        <v>300000</v>
      </c>
      <c r="P1268" s="50" t="s">
        <v>3183</v>
      </c>
      <c r="Q1268" s="57">
        <v>400000</v>
      </c>
      <c r="R1268" s="50" t="s">
        <v>828</v>
      </c>
    </row>
    <row r="1269" spans="1:14" ht="12.75">
      <c r="A1269" s="50" t="s">
        <v>1715</v>
      </c>
      <c r="B1269" s="3" t="s">
        <v>135</v>
      </c>
      <c r="C1269" s="50" t="str">
        <f t="shared" si="114"/>
        <v>free agent</v>
      </c>
      <c r="G1269" s="50" t="str">
        <f t="shared" si="119"/>
        <v>Rios, Armando (free agent)</v>
      </c>
      <c r="H1269" s="95">
        <f t="shared" si="115"/>
      </c>
      <c r="I1269" s="95">
        <f t="shared" si="116"/>
      </c>
      <c r="J1269" s="95">
        <f t="shared" si="117"/>
      </c>
      <c r="K1269" s="95">
        <f t="shared" si="118"/>
      </c>
      <c r="L1269" s="50" t="s">
        <v>1509</v>
      </c>
      <c r="N1269" s="50" t="s">
        <v>1509</v>
      </c>
    </row>
    <row r="1270" spans="1:14" ht="12.75">
      <c r="A1270" s="50" t="s">
        <v>321</v>
      </c>
      <c r="B1270" s="3" t="s">
        <v>1469</v>
      </c>
      <c r="C1270" s="50" t="str">
        <f t="shared" si="114"/>
        <v>ARB-Y4</v>
      </c>
      <c r="D1270" s="50" t="str">
        <f>Mays!$K$2</f>
        <v>Maryland</v>
      </c>
      <c r="E1270" s="97">
        <v>38139</v>
      </c>
      <c r="F1270" s="97" t="s">
        <v>604</v>
      </c>
      <c r="G1270" s="50" t="str">
        <f t="shared" si="119"/>
        <v>Riske, David (ARB-Y4)</v>
      </c>
      <c r="H1270" s="95">
        <f t="shared" si="115"/>
      </c>
      <c r="I1270" s="95">
        <f t="shared" si="116"/>
      </c>
      <c r="J1270" s="95">
        <f t="shared" si="117"/>
      </c>
      <c r="K1270" s="95">
        <f t="shared" si="118"/>
      </c>
      <c r="L1270" s="50" t="s">
        <v>3183</v>
      </c>
      <c r="M1270" s="57">
        <v>400000</v>
      </c>
      <c r="N1270" s="50" t="s">
        <v>828</v>
      </c>
    </row>
    <row r="1271" spans="1:14" ht="12.75">
      <c r="A1271" s="50" t="s">
        <v>1883</v>
      </c>
      <c r="B1271" s="3" t="s">
        <v>1469</v>
      </c>
      <c r="C1271" s="50" t="str">
        <f t="shared" si="114"/>
        <v>free agent</v>
      </c>
      <c r="G1271" s="50" t="str">
        <f t="shared" si="119"/>
        <v>Ritchie, Todd (free agent)</v>
      </c>
      <c r="H1271" s="95">
        <f t="shared" si="115"/>
      </c>
      <c r="I1271" s="95">
        <f t="shared" si="116"/>
      </c>
      <c r="J1271" s="95">
        <f t="shared" si="117"/>
      </c>
      <c r="K1271" s="95">
        <f t="shared" si="118"/>
      </c>
      <c r="L1271" s="50" t="s">
        <v>1509</v>
      </c>
      <c r="M1271" s="95"/>
      <c r="N1271" s="50" t="s">
        <v>1509</v>
      </c>
    </row>
    <row r="1272" spans="1:20" ht="12.75">
      <c r="A1272" s="50" t="s">
        <v>2054</v>
      </c>
      <c r="B1272" s="3" t="s">
        <v>135</v>
      </c>
      <c r="C1272" s="50" t="str">
        <f t="shared" si="114"/>
        <v>2,F4-4M</v>
      </c>
      <c r="D1272" s="50" t="str">
        <f>Ruth!$P$2</f>
        <v>San Bernardino</v>
      </c>
      <c r="E1272" s="97">
        <v>38322</v>
      </c>
      <c r="F1272" s="97" t="s">
        <v>2908</v>
      </c>
      <c r="G1272" s="50" t="str">
        <f t="shared" si="119"/>
        <v>Rivas, Luis (2,F4-4M)</v>
      </c>
      <c r="H1272" s="95">
        <f t="shared" si="115"/>
        <v>1000000</v>
      </c>
      <c r="I1272" s="95">
        <f t="shared" si="116"/>
        <v>1000000</v>
      </c>
      <c r="J1272" s="95">
        <f t="shared" si="117"/>
        <v>1000000</v>
      </c>
      <c r="K1272" s="95">
        <f t="shared" si="118"/>
      </c>
      <c r="L1272" s="50" t="s">
        <v>2018</v>
      </c>
      <c r="M1272" s="57">
        <v>1000000</v>
      </c>
      <c r="N1272" s="50" t="s">
        <v>2019</v>
      </c>
      <c r="O1272" s="57">
        <v>1000000</v>
      </c>
      <c r="P1272" s="50" t="s">
        <v>2020</v>
      </c>
      <c r="Q1272" s="57">
        <v>1000000</v>
      </c>
      <c r="R1272" s="50" t="s">
        <v>2021</v>
      </c>
      <c r="S1272" s="57">
        <v>1000000</v>
      </c>
      <c r="T1272" s="50" t="s">
        <v>1509</v>
      </c>
    </row>
    <row r="1273" spans="1:14" ht="12.75">
      <c r="A1273" s="50" t="s">
        <v>2574</v>
      </c>
      <c r="B1273" s="3" t="s">
        <v>135</v>
      </c>
      <c r="C1273" s="50" t="str">
        <f t="shared" si="114"/>
        <v>free agent</v>
      </c>
      <c r="G1273" s="50" t="str">
        <f t="shared" si="119"/>
        <v>Rivera, Carlos (free agent)</v>
      </c>
      <c r="H1273" s="95">
        <f t="shared" si="115"/>
      </c>
      <c r="I1273" s="95">
        <f t="shared" si="116"/>
      </c>
      <c r="J1273" s="95">
        <f t="shared" si="117"/>
      </c>
      <c r="K1273" s="95">
        <f t="shared" si="118"/>
      </c>
      <c r="L1273" s="50" t="s">
        <v>1509</v>
      </c>
      <c r="N1273" s="50" t="s">
        <v>1509</v>
      </c>
    </row>
    <row r="1274" spans="1:16" ht="12.75">
      <c r="A1274" s="50" t="s">
        <v>2861</v>
      </c>
      <c r="B1274" s="3" t="s">
        <v>135</v>
      </c>
      <c r="C1274" s="50" t="str">
        <f t="shared" si="114"/>
        <v>Y3</v>
      </c>
      <c r="D1274" s="50" t="str">
        <f>Aaron!$Z$2</f>
        <v>Port Richey</v>
      </c>
      <c r="E1274" s="97">
        <v>38384</v>
      </c>
      <c r="F1274" s="97" t="s">
        <v>1498</v>
      </c>
      <c r="G1274" s="50" t="str">
        <f t="shared" si="119"/>
        <v>Rivera, Juan (Y3)</v>
      </c>
      <c r="H1274" s="95">
        <f t="shared" si="115"/>
        <v>400000</v>
      </c>
      <c r="I1274" s="95">
        <f t="shared" si="116"/>
      </c>
      <c r="J1274" s="95">
        <f t="shared" si="117"/>
      </c>
      <c r="K1274" s="95">
        <f t="shared" si="118"/>
      </c>
      <c r="L1274" s="50" t="s">
        <v>3182</v>
      </c>
      <c r="M1274" s="57">
        <v>300000</v>
      </c>
      <c r="N1274" s="50" t="s">
        <v>3183</v>
      </c>
      <c r="O1274" s="57">
        <v>400000</v>
      </c>
      <c r="P1274" s="50" t="s">
        <v>828</v>
      </c>
    </row>
    <row r="1275" spans="1:14" ht="12.75">
      <c r="A1275" s="50" t="s">
        <v>77</v>
      </c>
      <c r="B1275" s="3" t="s">
        <v>1469</v>
      </c>
      <c r="C1275" s="50" t="str">
        <f t="shared" si="114"/>
        <v>free agent</v>
      </c>
      <c r="G1275" s="50" t="str">
        <f t="shared" si="119"/>
        <v>Rivera, Mariano (free agent)</v>
      </c>
      <c r="H1275" s="95">
        <f t="shared" si="115"/>
      </c>
      <c r="I1275" s="95">
        <f t="shared" si="116"/>
      </c>
      <c r="J1275" s="95">
        <f t="shared" si="117"/>
      </c>
      <c r="K1275" s="95">
        <f t="shared" si="118"/>
      </c>
      <c r="L1275" s="50" t="s">
        <v>2688</v>
      </c>
      <c r="M1275" s="95">
        <v>3000000</v>
      </c>
      <c r="N1275" s="50" t="s">
        <v>1509</v>
      </c>
    </row>
    <row r="1276" spans="1:14" ht="12.75">
      <c r="A1276" s="50" t="s">
        <v>1187</v>
      </c>
      <c r="B1276" s="3" t="s">
        <v>135</v>
      </c>
      <c r="C1276" s="50" t="str">
        <f t="shared" si="114"/>
        <v>free agent</v>
      </c>
      <c r="G1276" s="50" t="str">
        <f t="shared" si="119"/>
        <v>Rivera, Mike (free agent)</v>
      </c>
      <c r="H1276" s="95">
        <f t="shared" si="115"/>
      </c>
      <c r="I1276" s="95">
        <f t="shared" si="116"/>
      </c>
      <c r="J1276" s="95">
        <f t="shared" si="117"/>
      </c>
      <c r="K1276" s="95">
        <f t="shared" si="118"/>
      </c>
      <c r="L1276" s="50" t="s">
        <v>1509</v>
      </c>
      <c r="N1276" s="50" t="s">
        <v>1509</v>
      </c>
    </row>
    <row r="1277" spans="1:14" ht="12.75">
      <c r="A1277" s="50" t="s">
        <v>2928</v>
      </c>
      <c r="B1277" s="3" t="s">
        <v>135</v>
      </c>
      <c r="C1277" s="50" t="str">
        <f t="shared" si="114"/>
        <v>free agent</v>
      </c>
      <c r="G1277" s="50" t="str">
        <f t="shared" si="119"/>
        <v>Rivera, Ruben (free agent)</v>
      </c>
      <c r="H1277" s="95">
        <f t="shared" si="115"/>
      </c>
      <c r="I1277" s="95">
        <f t="shared" si="116"/>
      </c>
      <c r="J1277" s="95">
        <f t="shared" si="117"/>
      </c>
      <c r="K1277" s="95">
        <f t="shared" si="118"/>
      </c>
      <c r="L1277" s="50" t="s">
        <v>1509</v>
      </c>
      <c r="N1277" s="50" t="s">
        <v>1509</v>
      </c>
    </row>
    <row r="1278" spans="1:14" ht="12.75">
      <c r="A1278" s="50" t="s">
        <v>2967</v>
      </c>
      <c r="B1278" s="3" t="s">
        <v>1469</v>
      </c>
      <c r="C1278" s="50" t="str">
        <f t="shared" si="114"/>
        <v>free agent</v>
      </c>
      <c r="G1278" s="50" t="str">
        <f t="shared" si="119"/>
        <v>Roa, Joe (free agent)</v>
      </c>
      <c r="H1278" s="95">
        <f t="shared" si="115"/>
      </c>
      <c r="I1278" s="95">
        <f t="shared" si="116"/>
      </c>
      <c r="J1278" s="95">
        <f t="shared" si="117"/>
      </c>
      <c r="K1278" s="95">
        <f t="shared" si="118"/>
      </c>
      <c r="L1278" s="50" t="s">
        <v>2887</v>
      </c>
      <c r="M1278" s="57">
        <v>600000</v>
      </c>
      <c r="N1278" s="50" t="s">
        <v>1509</v>
      </c>
    </row>
    <row r="1279" spans="1:14" ht="12.75">
      <c r="A1279" s="50" t="s">
        <v>2055</v>
      </c>
      <c r="B1279" s="3" t="s">
        <v>135</v>
      </c>
      <c r="C1279" s="50" t="str">
        <f t="shared" si="114"/>
        <v>ARB-Y5</v>
      </c>
      <c r="D1279" s="50" t="str">
        <f>Aaron!$U$2</f>
        <v>Lafontaine Park</v>
      </c>
      <c r="E1279" s="97">
        <v>37653</v>
      </c>
      <c r="F1279" s="97" t="s">
        <v>928</v>
      </c>
      <c r="G1279" s="50" t="str">
        <f t="shared" si="119"/>
        <v>Roberts, Brian (ARB-Y5)</v>
      </c>
      <c r="H1279" s="95">
        <f t="shared" si="115"/>
      </c>
      <c r="I1279" s="95">
        <f t="shared" si="116"/>
      </c>
      <c r="J1279" s="95">
        <f t="shared" si="117"/>
      </c>
      <c r="K1279" s="95">
        <f t="shared" si="118"/>
      </c>
      <c r="L1279" s="50" t="s">
        <v>2311</v>
      </c>
      <c r="M1279" s="57">
        <v>800000</v>
      </c>
      <c r="N1279" s="50" t="s">
        <v>709</v>
      </c>
    </row>
    <row r="1280" spans="1:14" ht="12.75">
      <c r="A1280" s="50" t="s">
        <v>1716</v>
      </c>
      <c r="B1280" s="3" t="s">
        <v>135</v>
      </c>
      <c r="C1280" s="50" t="str">
        <f aca="true" t="shared" si="120" ref="C1280:C1343">$N1280</f>
        <v>ARB-Y7</v>
      </c>
      <c r="D1280" s="50" t="str">
        <f>Ruth!$K$2</f>
        <v>Portland</v>
      </c>
      <c r="E1280" s="97">
        <v>38412</v>
      </c>
      <c r="F1280" s="97" t="s">
        <v>168</v>
      </c>
      <c r="G1280" s="50" t="str">
        <f t="shared" si="119"/>
        <v>Roberts, Dave (ARB-Y7)</v>
      </c>
      <c r="H1280" s="95">
        <f aca="true" t="shared" si="121" ref="H1280:H1343">IF(ISBLANK($O1280),"",$O1280)</f>
      </c>
      <c r="I1280" s="95">
        <f aca="true" t="shared" si="122" ref="I1280:I1343">IF(ISBLANK($Q1280),"",$Q1280)</f>
      </c>
      <c r="J1280" s="95">
        <f aca="true" t="shared" si="123" ref="J1280:J1343">IF(ISBLANK($S1280),"",$S1280)</f>
      </c>
      <c r="K1280" s="95">
        <f aca="true" t="shared" si="124" ref="K1280:K1343">IF(ISBLANK($U1280),"",$U1280)</f>
      </c>
      <c r="L1280" s="50" t="s">
        <v>2821</v>
      </c>
      <c r="M1280" s="57">
        <v>1920000</v>
      </c>
      <c r="N1280" s="50" t="s">
        <v>2820</v>
      </c>
    </row>
    <row r="1281" spans="1:14" ht="12.75">
      <c r="A1281" s="50" t="s">
        <v>322</v>
      </c>
      <c r="B1281" s="3" t="s">
        <v>1469</v>
      </c>
      <c r="C1281" s="50" t="str">
        <f t="shared" si="120"/>
        <v>free agent</v>
      </c>
      <c r="G1281" s="50" t="str">
        <f t="shared" si="119"/>
        <v>Roberts, Grant (free agent)</v>
      </c>
      <c r="H1281" s="95">
        <f t="shared" si="121"/>
      </c>
      <c r="I1281" s="95">
        <f t="shared" si="122"/>
      </c>
      <c r="J1281" s="95">
        <f t="shared" si="123"/>
      </c>
      <c r="K1281" s="95">
        <f t="shared" si="124"/>
      </c>
      <c r="L1281" s="50" t="s">
        <v>1509</v>
      </c>
      <c r="N1281" s="50" t="s">
        <v>1509</v>
      </c>
    </row>
    <row r="1282" spans="1:14" ht="12.75">
      <c r="A1282" s="50" t="s">
        <v>2003</v>
      </c>
      <c r="B1282" s="3" t="s">
        <v>1469</v>
      </c>
      <c r="C1282" s="50" t="str">
        <f t="shared" si="120"/>
        <v>free agent</v>
      </c>
      <c r="G1282" s="50" t="str">
        <f t="shared" si="119"/>
        <v>Roberts, Willis (free agent)</v>
      </c>
      <c r="H1282" s="95">
        <f t="shared" si="121"/>
      </c>
      <c r="I1282" s="95">
        <f t="shared" si="122"/>
      </c>
      <c r="J1282" s="95">
        <f t="shared" si="123"/>
      </c>
      <c r="K1282" s="95">
        <f t="shared" si="124"/>
      </c>
      <c r="L1282" s="50" t="s">
        <v>1509</v>
      </c>
      <c r="N1282" s="50" t="s">
        <v>1509</v>
      </c>
    </row>
    <row r="1283" spans="1:14" ht="12.75">
      <c r="A1283" s="106" t="s">
        <v>684</v>
      </c>
      <c r="B1283" s="3" t="s">
        <v>1469</v>
      </c>
      <c r="C1283" s="50" t="str">
        <f t="shared" si="120"/>
        <v>free agent</v>
      </c>
      <c r="E1283" s="105"/>
      <c r="F1283" s="105"/>
      <c r="G1283" s="50" t="str">
        <f t="shared" si="119"/>
        <v>Robertson, Jeriome (free agent)</v>
      </c>
      <c r="H1283" s="95">
        <f t="shared" si="121"/>
      </c>
      <c r="I1283" s="95">
        <f t="shared" si="122"/>
      </c>
      <c r="J1283" s="95">
        <f t="shared" si="123"/>
      </c>
      <c r="K1283" s="95">
        <f t="shared" si="124"/>
      </c>
      <c r="L1283" s="50" t="s">
        <v>1509</v>
      </c>
      <c r="N1283" s="50" t="s">
        <v>1509</v>
      </c>
    </row>
    <row r="1284" spans="1:16" ht="12.75">
      <c r="A1284" s="50" t="s">
        <v>2575</v>
      </c>
      <c r="B1284" s="3" t="s">
        <v>1469</v>
      </c>
      <c r="C1284" s="50" t="str">
        <f t="shared" si="120"/>
        <v>3,F3-1.41M</v>
      </c>
      <c r="D1284" s="50" t="str">
        <f>Ruth!$U$2</f>
        <v>Exeter</v>
      </c>
      <c r="E1284" s="97">
        <v>38047</v>
      </c>
      <c r="F1284" s="97" t="s">
        <v>2496</v>
      </c>
      <c r="G1284" s="50" t="str">
        <f t="shared" si="119"/>
        <v>Robertson, Nate (3,F3-1.41M)</v>
      </c>
      <c r="H1284" s="95">
        <f t="shared" si="121"/>
        <v>470000</v>
      </c>
      <c r="I1284" s="95">
        <f t="shared" si="122"/>
      </c>
      <c r="J1284" s="95">
        <f t="shared" si="123"/>
      </c>
      <c r="K1284" s="95">
        <f t="shared" si="124"/>
      </c>
      <c r="L1284" s="50" t="s">
        <v>2504</v>
      </c>
      <c r="M1284" s="57">
        <v>470000</v>
      </c>
      <c r="N1284" s="50" t="s">
        <v>2503</v>
      </c>
      <c r="O1284" s="57">
        <v>470000</v>
      </c>
      <c r="P1284" s="50" t="s">
        <v>1509</v>
      </c>
    </row>
    <row r="1285" spans="1:14" ht="12.75">
      <c r="A1285" s="50" t="s">
        <v>2056</v>
      </c>
      <c r="B1285" s="3" t="s">
        <v>135</v>
      </c>
      <c r="C1285" s="50" t="str">
        <f t="shared" si="120"/>
        <v>ARB-Y5</v>
      </c>
      <c r="D1285" s="50" t="str">
        <f>Aaron!$P$2</f>
        <v>Virginia</v>
      </c>
      <c r="E1285" s="97">
        <v>37653</v>
      </c>
      <c r="F1285" s="97" t="s">
        <v>928</v>
      </c>
      <c r="G1285" s="50" t="str">
        <f t="shared" si="119"/>
        <v>Robinson, Kerry (ARB-Y5)</v>
      </c>
      <c r="H1285" s="95">
        <f t="shared" si="121"/>
      </c>
      <c r="I1285" s="95">
        <f t="shared" si="122"/>
      </c>
      <c r="J1285" s="95">
        <f t="shared" si="123"/>
      </c>
      <c r="K1285" s="95">
        <f t="shared" si="124"/>
      </c>
      <c r="L1285" s="50" t="s">
        <v>2311</v>
      </c>
      <c r="M1285" s="57">
        <v>600000</v>
      </c>
      <c r="N1285" s="50" t="s">
        <v>709</v>
      </c>
    </row>
    <row r="1286" spans="1:14" ht="12.75">
      <c r="A1286" s="50" t="s">
        <v>3146</v>
      </c>
      <c r="B1286" s="3" t="s">
        <v>1471</v>
      </c>
      <c r="C1286" s="50" t="str">
        <f t="shared" si="120"/>
        <v>min</v>
      </c>
      <c r="D1286" s="50" t="str">
        <f>Mays!$F$2</f>
        <v>Mansfield</v>
      </c>
      <c r="E1286" s="97">
        <v>38384</v>
      </c>
      <c r="F1286" s="97" t="s">
        <v>2671</v>
      </c>
      <c r="G1286" s="50" t="str">
        <f t="shared" si="119"/>
        <v>Robnett, Rich (min)</v>
      </c>
      <c r="H1286" s="95">
        <f t="shared" si="121"/>
      </c>
      <c r="I1286" s="95">
        <f t="shared" si="122"/>
      </c>
      <c r="J1286" s="95">
        <f t="shared" si="123"/>
      </c>
      <c r="K1286" s="95">
        <f t="shared" si="124"/>
      </c>
      <c r="L1286" s="50" t="s">
        <v>3060</v>
      </c>
      <c r="N1286" s="50" t="s">
        <v>3060</v>
      </c>
    </row>
    <row r="1287" spans="1:14" ht="12.75">
      <c r="A1287" s="50" t="s">
        <v>3022</v>
      </c>
      <c r="B1287" s="3" t="s">
        <v>1469</v>
      </c>
      <c r="C1287" s="50" t="str">
        <f t="shared" si="120"/>
        <v>free agent</v>
      </c>
      <c r="G1287" s="50" t="str">
        <f t="shared" si="119"/>
        <v>Rocker, John (free agent)</v>
      </c>
      <c r="H1287" s="95">
        <f t="shared" si="121"/>
      </c>
      <c r="I1287" s="95">
        <f t="shared" si="122"/>
      </c>
      <c r="J1287" s="95">
        <f t="shared" si="123"/>
      </c>
      <c r="K1287" s="95">
        <f t="shared" si="124"/>
      </c>
      <c r="L1287" s="50" t="s">
        <v>1509</v>
      </c>
      <c r="N1287" s="50" t="s">
        <v>1509</v>
      </c>
    </row>
    <row r="1288" spans="1:18" ht="12.75">
      <c r="A1288" s="50" t="s">
        <v>1791</v>
      </c>
      <c r="B1288" s="3" t="s">
        <v>135</v>
      </c>
      <c r="C1288" s="50" t="str">
        <f t="shared" si="120"/>
        <v>4,I5-35M</v>
      </c>
      <c r="D1288" s="50" t="str">
        <f>Ruth!$P$2</f>
        <v>San Bernardino</v>
      </c>
      <c r="E1288" s="97">
        <v>37653</v>
      </c>
      <c r="F1288" s="97" t="s">
        <v>928</v>
      </c>
      <c r="G1288" s="50" t="str">
        <f t="shared" si="119"/>
        <v>Rodriguez, Alex (4,I5-35M)</v>
      </c>
      <c r="H1288" s="95">
        <f t="shared" si="121"/>
        <v>7000000</v>
      </c>
      <c r="I1288" s="95">
        <f t="shared" si="122"/>
        <v>7000000</v>
      </c>
      <c r="J1288" s="95">
        <f t="shared" si="123"/>
      </c>
      <c r="K1288" s="95">
        <f t="shared" si="124"/>
      </c>
      <c r="L1288" s="50" t="s">
        <v>902</v>
      </c>
      <c r="M1288" s="95">
        <v>7000000</v>
      </c>
      <c r="N1288" s="50" t="s">
        <v>2882</v>
      </c>
      <c r="O1288" s="95">
        <v>7000000</v>
      </c>
      <c r="P1288" s="50" t="s">
        <v>2883</v>
      </c>
      <c r="Q1288" s="95">
        <v>7000000</v>
      </c>
      <c r="R1288" s="50" t="s">
        <v>1509</v>
      </c>
    </row>
    <row r="1289" spans="1:18" ht="12.75">
      <c r="A1289" s="50" t="s">
        <v>851</v>
      </c>
      <c r="B1289" s="3" t="s">
        <v>1469</v>
      </c>
      <c r="C1289" s="50" t="str">
        <f t="shared" si="120"/>
        <v>Y2</v>
      </c>
      <c r="D1289" s="50" t="str">
        <f>Aaron!$Z$2</f>
        <v>Port Richey</v>
      </c>
      <c r="E1289" s="97">
        <v>37653</v>
      </c>
      <c r="F1289" s="97" t="s">
        <v>928</v>
      </c>
      <c r="G1289" s="50" t="str">
        <f t="shared" si="119"/>
        <v>Rodriguez, Eddy (Y2)</v>
      </c>
      <c r="H1289" s="95">
        <f t="shared" si="121"/>
        <v>300000</v>
      </c>
      <c r="I1289" s="95">
        <f t="shared" si="122"/>
        <v>400000</v>
      </c>
      <c r="J1289" s="95">
        <f t="shared" si="123"/>
      </c>
      <c r="K1289" s="95">
        <f t="shared" si="124"/>
      </c>
      <c r="L1289" s="50" t="s">
        <v>3181</v>
      </c>
      <c r="M1289" s="57">
        <v>200000</v>
      </c>
      <c r="N1289" s="50" t="s">
        <v>3182</v>
      </c>
      <c r="O1289" s="57">
        <v>300000</v>
      </c>
      <c r="P1289" s="50" t="s">
        <v>3183</v>
      </c>
      <c r="Q1289" s="57">
        <v>400000</v>
      </c>
      <c r="R1289" s="50" t="s">
        <v>828</v>
      </c>
    </row>
    <row r="1290" spans="1:14" ht="12.75">
      <c r="A1290" s="50" t="s">
        <v>2970</v>
      </c>
      <c r="B1290" s="3" t="s">
        <v>1469</v>
      </c>
      <c r="C1290" s="50" t="str">
        <f t="shared" si="120"/>
        <v>free agent</v>
      </c>
      <c r="G1290" s="50" t="str">
        <f t="shared" si="119"/>
        <v>Rodriguez, Felix (free agent)</v>
      </c>
      <c r="H1290" s="95">
        <f t="shared" si="121"/>
      </c>
      <c r="I1290" s="95">
        <f t="shared" si="122"/>
      </c>
      <c r="J1290" s="95">
        <f t="shared" si="123"/>
      </c>
      <c r="K1290" s="95">
        <f t="shared" si="124"/>
      </c>
      <c r="L1290" s="50" t="s">
        <v>1808</v>
      </c>
      <c r="M1290" s="95">
        <v>800000</v>
      </c>
      <c r="N1290" s="50" t="s">
        <v>1509</v>
      </c>
    </row>
    <row r="1291" spans="1:16" ht="12.75">
      <c r="A1291" s="50" t="s">
        <v>1568</v>
      </c>
      <c r="B1291" s="3" t="s">
        <v>1469</v>
      </c>
      <c r="C1291" s="50" t="str">
        <f t="shared" si="120"/>
        <v>Y3</v>
      </c>
      <c r="D1291" s="50" t="str">
        <f>Mays!$P$2</f>
        <v>Northwoods</v>
      </c>
      <c r="E1291" s="97">
        <v>37653</v>
      </c>
      <c r="F1291" s="97" t="s">
        <v>928</v>
      </c>
      <c r="G1291" s="50" t="str">
        <f t="shared" si="119"/>
        <v>Rodriguez, Francisco (Y3)</v>
      </c>
      <c r="H1291" s="95">
        <f t="shared" si="121"/>
        <v>400000</v>
      </c>
      <c r="I1291" s="95">
        <f t="shared" si="122"/>
      </c>
      <c r="J1291" s="95">
        <f t="shared" si="123"/>
      </c>
      <c r="K1291" s="95">
        <f t="shared" si="124"/>
      </c>
      <c r="L1291" s="50" t="s">
        <v>3182</v>
      </c>
      <c r="M1291" s="57">
        <v>300000</v>
      </c>
      <c r="N1291" s="50" t="s">
        <v>3183</v>
      </c>
      <c r="O1291" s="57">
        <v>400000</v>
      </c>
      <c r="P1291" s="50" t="s">
        <v>828</v>
      </c>
    </row>
    <row r="1292" spans="1:14" ht="12.75">
      <c r="A1292" s="50" t="s">
        <v>1750</v>
      </c>
      <c r="B1292" s="3" t="s">
        <v>135</v>
      </c>
      <c r="C1292" s="50" t="str">
        <f t="shared" si="120"/>
        <v>free agent</v>
      </c>
      <c r="G1292" s="50" t="str">
        <f t="shared" si="119"/>
        <v>Rodriguez, Henry (free agent)</v>
      </c>
      <c r="H1292" s="95">
        <f t="shared" si="121"/>
      </c>
      <c r="I1292" s="95">
        <f t="shared" si="122"/>
      </c>
      <c r="J1292" s="95">
        <f t="shared" si="123"/>
      </c>
      <c r="K1292" s="95">
        <f t="shared" si="124"/>
      </c>
      <c r="L1292" s="50" t="s">
        <v>1509</v>
      </c>
      <c r="N1292" s="50" t="s">
        <v>1509</v>
      </c>
    </row>
    <row r="1293" spans="1:14" ht="12.75">
      <c r="A1293" s="50" t="s">
        <v>2560</v>
      </c>
      <c r="B1293" s="3" t="s">
        <v>135</v>
      </c>
      <c r="C1293" s="50" t="str">
        <f t="shared" si="120"/>
        <v>free agent</v>
      </c>
      <c r="G1293" s="50" t="str">
        <f t="shared" si="119"/>
        <v>Rodriguez, Ivan (free agent)</v>
      </c>
      <c r="H1293" s="95">
        <f t="shared" si="121"/>
      </c>
      <c r="I1293" s="95">
        <f t="shared" si="122"/>
      </c>
      <c r="J1293" s="95">
        <f t="shared" si="123"/>
      </c>
      <c r="K1293" s="95">
        <f t="shared" si="124"/>
      </c>
      <c r="L1293" s="50" t="s">
        <v>2884</v>
      </c>
      <c r="M1293" s="95">
        <v>5000000</v>
      </c>
      <c r="N1293" s="50" t="s">
        <v>1509</v>
      </c>
    </row>
    <row r="1294" spans="1:14" ht="12.75">
      <c r="A1294" s="50" t="s">
        <v>323</v>
      </c>
      <c r="B1294" s="3" t="s">
        <v>1469</v>
      </c>
      <c r="C1294" s="50" t="str">
        <f t="shared" si="120"/>
        <v>ARB-Y4</v>
      </c>
      <c r="D1294" s="50" t="str">
        <f>Ruth!$U$2</f>
        <v>Exeter</v>
      </c>
      <c r="E1294" s="97">
        <v>38292</v>
      </c>
      <c r="F1294" s="97" t="s">
        <v>119</v>
      </c>
      <c r="G1294" s="50" t="str">
        <f t="shared" si="119"/>
        <v>Rodriguez, Ricardo (ARB-Y4)</v>
      </c>
      <c r="H1294" s="95">
        <f t="shared" si="121"/>
      </c>
      <c r="I1294" s="95">
        <f t="shared" si="122"/>
      </c>
      <c r="J1294" s="95">
        <f t="shared" si="123"/>
      </c>
      <c r="K1294" s="95">
        <f t="shared" si="124"/>
      </c>
      <c r="L1294" s="50" t="s">
        <v>3183</v>
      </c>
      <c r="M1294" s="57">
        <v>400000</v>
      </c>
      <c r="N1294" s="50" t="s">
        <v>828</v>
      </c>
    </row>
    <row r="1295" spans="1:14" ht="12.75">
      <c r="A1295" s="50" t="s">
        <v>952</v>
      </c>
      <c r="B1295" s="3" t="s">
        <v>1469</v>
      </c>
      <c r="C1295" s="50" t="str">
        <f t="shared" si="120"/>
        <v>free agent</v>
      </c>
      <c r="G1295" s="50" t="str">
        <f t="shared" si="119"/>
        <v>Rodriguez, Rich (free agent)</v>
      </c>
      <c r="H1295" s="95">
        <f t="shared" si="121"/>
      </c>
      <c r="I1295" s="95">
        <f t="shared" si="122"/>
      </c>
      <c r="J1295" s="95">
        <f t="shared" si="123"/>
      </c>
      <c r="K1295" s="95">
        <f t="shared" si="124"/>
      </c>
      <c r="L1295" s="50" t="s">
        <v>1509</v>
      </c>
      <c r="N1295" s="50" t="s">
        <v>1509</v>
      </c>
    </row>
    <row r="1296" spans="1:16" ht="12.75">
      <c r="A1296" s="50" t="s">
        <v>2449</v>
      </c>
      <c r="B1296" s="3" t="s">
        <v>1469</v>
      </c>
      <c r="C1296" s="50" t="str">
        <f t="shared" si="120"/>
        <v>2,F2-5.5M</v>
      </c>
      <c r="D1296" s="50" t="str">
        <f>Mays!$P$2</f>
        <v>Northwoods</v>
      </c>
      <c r="E1296" s="97">
        <v>38323</v>
      </c>
      <c r="F1296" s="97" t="s">
        <v>948</v>
      </c>
      <c r="G1296" s="50" t="str">
        <f aca="true" t="shared" si="125" ref="G1296:G1356">CONCATENATE(A1296," (",C1296,")")</f>
        <v>Rogers, Kenny (2,F2-5.5M)</v>
      </c>
      <c r="H1296" s="95">
        <f t="shared" si="121"/>
        <v>2750000</v>
      </c>
      <c r="I1296" s="95">
        <f t="shared" si="122"/>
      </c>
      <c r="J1296" s="95">
        <f t="shared" si="123"/>
      </c>
      <c r="K1296" s="95">
        <f t="shared" si="124"/>
      </c>
      <c r="L1296" s="50" t="s">
        <v>1648</v>
      </c>
      <c r="M1296" s="57">
        <v>2750000</v>
      </c>
      <c r="N1296" s="50" t="s">
        <v>1649</v>
      </c>
      <c r="O1296" s="57">
        <v>2750000</v>
      </c>
      <c r="P1296" s="50" t="s">
        <v>1509</v>
      </c>
    </row>
    <row r="1297" spans="1:14" ht="12.75">
      <c r="A1297" s="50" t="s">
        <v>1454</v>
      </c>
      <c r="B1297" s="3" t="s">
        <v>1471</v>
      </c>
      <c r="C1297" s="50" t="str">
        <f t="shared" si="120"/>
        <v>min</v>
      </c>
      <c r="D1297" s="50" t="str">
        <f>Mays!$A$2</f>
        <v>Aspen</v>
      </c>
      <c r="E1297" s="97">
        <v>38384</v>
      </c>
      <c r="F1297" s="97" t="s">
        <v>2671</v>
      </c>
      <c r="G1297" s="50" t="str">
        <f t="shared" si="125"/>
        <v>Rogers, Mark (min)</v>
      </c>
      <c r="H1297" s="95">
        <f t="shared" si="121"/>
      </c>
      <c r="I1297" s="95">
        <f t="shared" si="122"/>
      </c>
      <c r="J1297" s="95">
        <f t="shared" si="123"/>
      </c>
      <c r="K1297" s="95">
        <f t="shared" si="124"/>
      </c>
      <c r="L1297" s="50" t="s">
        <v>3060</v>
      </c>
      <c r="N1297" s="50" t="s">
        <v>3060</v>
      </c>
    </row>
    <row r="1298" spans="1:16" ht="12.75">
      <c r="A1298" s="50" t="s">
        <v>618</v>
      </c>
      <c r="B1298" s="3" t="s">
        <v>135</v>
      </c>
      <c r="C1298" s="50" t="str">
        <f t="shared" si="120"/>
        <v>4,I4-24M</v>
      </c>
      <c r="D1298" s="50" t="str">
        <f>Ruth!$K$2</f>
        <v>Portland</v>
      </c>
      <c r="E1298" s="97">
        <v>38412</v>
      </c>
      <c r="F1298" s="97" t="s">
        <v>168</v>
      </c>
      <c r="G1298" s="50" t="str">
        <f t="shared" si="125"/>
        <v>Rolen, Scott (4,I4-24M)</v>
      </c>
      <c r="H1298" s="95">
        <f t="shared" si="121"/>
        <v>6000000</v>
      </c>
      <c r="I1298" s="95">
        <f t="shared" si="122"/>
      </c>
      <c r="J1298" s="95">
        <f t="shared" si="123"/>
      </c>
      <c r="K1298" s="95">
        <f t="shared" si="124"/>
      </c>
      <c r="L1298" s="50" t="s">
        <v>3062</v>
      </c>
      <c r="M1298" s="95">
        <v>6000000</v>
      </c>
      <c r="N1298" s="50" t="s">
        <v>3061</v>
      </c>
      <c r="O1298" s="95">
        <v>6000000</v>
      </c>
      <c r="P1298" s="50" t="s">
        <v>1509</v>
      </c>
    </row>
    <row r="1299" spans="1:22" ht="12.75">
      <c r="A1299" s="50" t="s">
        <v>2057</v>
      </c>
      <c r="B1299" s="3" t="s">
        <v>135</v>
      </c>
      <c r="C1299" s="50" t="str">
        <f t="shared" si="120"/>
        <v>2,L5-14M</v>
      </c>
      <c r="D1299" s="50" t="str">
        <f>Mays!$U$2</f>
        <v>Torrington</v>
      </c>
      <c r="E1299" s="97">
        <v>37653</v>
      </c>
      <c r="F1299" s="97" t="s">
        <v>928</v>
      </c>
      <c r="G1299" s="50" t="str">
        <f t="shared" si="125"/>
        <v>Rollins, Jimmy (2,L5-14M)</v>
      </c>
      <c r="H1299" s="95">
        <f t="shared" si="121"/>
        <v>2800000</v>
      </c>
      <c r="I1299" s="95">
        <f t="shared" si="122"/>
        <v>2800000</v>
      </c>
      <c r="J1299" s="95">
        <f t="shared" si="123"/>
        <v>2800000</v>
      </c>
      <c r="K1299" s="95">
        <f t="shared" si="124"/>
        <v>2800000</v>
      </c>
      <c r="L1299" s="50" t="s">
        <v>1385</v>
      </c>
      <c r="M1299" s="95">
        <v>2800000</v>
      </c>
      <c r="N1299" s="50" t="s">
        <v>1704</v>
      </c>
      <c r="O1299" s="95">
        <v>2800000</v>
      </c>
      <c r="P1299" s="50" t="s">
        <v>1388</v>
      </c>
      <c r="Q1299" s="95">
        <v>2800000</v>
      </c>
      <c r="R1299" s="50" t="s">
        <v>1387</v>
      </c>
      <c r="S1299" s="95">
        <v>2800000</v>
      </c>
      <c r="T1299" s="50" t="s">
        <v>1386</v>
      </c>
      <c r="U1299" s="95">
        <v>2800000</v>
      </c>
      <c r="V1299" s="50" t="s">
        <v>1509</v>
      </c>
    </row>
    <row r="1300" spans="1:16" ht="12.75">
      <c r="A1300" s="50" t="s">
        <v>2058</v>
      </c>
      <c r="B1300" s="3" t="s">
        <v>135</v>
      </c>
      <c r="C1300" s="50" t="str">
        <f t="shared" si="120"/>
        <v>3,F3-5.6M</v>
      </c>
      <c r="D1300" s="50" t="str">
        <f>Mays!$F$2</f>
        <v>Mansfield</v>
      </c>
      <c r="E1300" s="97">
        <v>37926</v>
      </c>
      <c r="F1300" s="97" t="s">
        <v>1286</v>
      </c>
      <c r="G1300" s="50" t="str">
        <f t="shared" si="125"/>
        <v>Rolls, Damian (3,F3-5.6M)</v>
      </c>
      <c r="H1300" s="95">
        <f t="shared" si="121"/>
        <v>1866666</v>
      </c>
      <c r="I1300" s="95">
        <f t="shared" si="122"/>
      </c>
      <c r="J1300" s="95">
        <f t="shared" si="123"/>
      </c>
      <c r="K1300" s="95">
        <f t="shared" si="124"/>
      </c>
      <c r="L1300" s="50" t="s">
        <v>83</v>
      </c>
      <c r="M1300" s="57">
        <v>1866667</v>
      </c>
      <c r="N1300" s="50" t="s">
        <v>84</v>
      </c>
      <c r="O1300" s="57">
        <v>1866666</v>
      </c>
      <c r="P1300" s="50" t="s">
        <v>1509</v>
      </c>
    </row>
    <row r="1301" spans="1:14" ht="12.75">
      <c r="A1301" s="50" t="s">
        <v>0</v>
      </c>
      <c r="B1301" s="3" t="s">
        <v>1469</v>
      </c>
      <c r="C1301" s="50" t="str">
        <f t="shared" si="120"/>
        <v>ARB-Y6</v>
      </c>
      <c r="D1301" s="50" t="str">
        <f>Aaron!$Z$2</f>
        <v>Port Richey</v>
      </c>
      <c r="E1301" s="97">
        <v>37653</v>
      </c>
      <c r="F1301" s="97" t="s">
        <v>928</v>
      </c>
      <c r="G1301" s="50" t="str">
        <f t="shared" si="125"/>
        <v>Romero, J.C. (ARB-Y6)</v>
      </c>
      <c r="H1301" s="95">
        <f t="shared" si="121"/>
      </c>
      <c r="I1301" s="95">
        <f t="shared" si="122"/>
      </c>
      <c r="J1301" s="95">
        <f t="shared" si="123"/>
      </c>
      <c r="K1301" s="95">
        <f t="shared" si="124"/>
      </c>
      <c r="L1301" s="50" t="s">
        <v>827</v>
      </c>
      <c r="M1301" s="57">
        <v>1225000</v>
      </c>
      <c r="N1301" s="50" t="s">
        <v>710</v>
      </c>
    </row>
    <row r="1302" spans="1:14" ht="12.75">
      <c r="A1302" s="106" t="s">
        <v>690</v>
      </c>
      <c r="B1302" s="3" t="s">
        <v>1469</v>
      </c>
      <c r="C1302" s="50" t="str">
        <f t="shared" si="120"/>
        <v>free agent</v>
      </c>
      <c r="E1302" s="105"/>
      <c r="F1302" s="105"/>
      <c r="G1302" s="50" t="str">
        <f t="shared" si="125"/>
        <v>Roney, Matt (free agent)</v>
      </c>
      <c r="H1302" s="95">
        <f t="shared" si="121"/>
      </c>
      <c r="I1302" s="95">
        <f t="shared" si="122"/>
      </c>
      <c r="J1302" s="95">
        <f t="shared" si="123"/>
      </c>
      <c r="K1302" s="95">
        <f t="shared" si="124"/>
      </c>
      <c r="L1302" s="50" t="s">
        <v>1509</v>
      </c>
      <c r="N1302" s="50" t="s">
        <v>1509</v>
      </c>
    </row>
    <row r="1303" spans="1:14" ht="12.75">
      <c r="A1303" s="106" t="s">
        <v>887</v>
      </c>
      <c r="B1303" s="3" t="s">
        <v>1471</v>
      </c>
      <c r="C1303" s="50" t="str">
        <f t="shared" si="120"/>
        <v>min</v>
      </c>
      <c r="D1303" s="50" t="str">
        <f>Ruth!$K$2</f>
        <v>Portland</v>
      </c>
      <c r="E1303" s="105">
        <v>38018</v>
      </c>
      <c r="F1303" s="105" t="s">
        <v>2295</v>
      </c>
      <c r="G1303" s="50" t="str">
        <f t="shared" si="125"/>
        <v>Rosario, Francisco (min)</v>
      </c>
      <c r="H1303" s="95">
        <f t="shared" si="121"/>
      </c>
      <c r="I1303" s="95">
        <f t="shared" si="122"/>
      </c>
      <c r="J1303" s="95">
        <f t="shared" si="123"/>
      </c>
      <c r="K1303" s="95">
        <f t="shared" si="124"/>
      </c>
      <c r="L1303" s="50" t="s">
        <v>3060</v>
      </c>
      <c r="N1303" s="50" t="s">
        <v>3060</v>
      </c>
    </row>
    <row r="1304" spans="1:15" ht="12.75">
      <c r="A1304" s="50" t="s">
        <v>226</v>
      </c>
      <c r="B1304" s="3" t="s">
        <v>135</v>
      </c>
      <c r="C1304" s="50" t="str">
        <f t="shared" si="120"/>
        <v>MM</v>
      </c>
      <c r="D1304" s="50" t="str">
        <f>Ruth!$U$2</f>
        <v>Exeter</v>
      </c>
      <c r="E1304" s="97">
        <v>37653</v>
      </c>
      <c r="F1304" s="97" t="s">
        <v>928</v>
      </c>
      <c r="G1304" s="50" t="str">
        <f t="shared" si="125"/>
        <v>Ross, Cody (MM)</v>
      </c>
      <c r="H1304" s="95">
        <f t="shared" si="121"/>
        <v>100000</v>
      </c>
      <c r="I1304" s="95">
        <f t="shared" si="122"/>
      </c>
      <c r="J1304" s="95">
        <f t="shared" si="123"/>
      </c>
      <c r="K1304" s="95">
        <f t="shared" si="124"/>
      </c>
      <c r="L1304" s="50" t="s">
        <v>3180</v>
      </c>
      <c r="M1304" s="95">
        <v>100000</v>
      </c>
      <c r="N1304" s="50" t="s">
        <v>3180</v>
      </c>
      <c r="O1304" s="95">
        <v>100000</v>
      </c>
    </row>
    <row r="1305" spans="1:16" ht="12.75">
      <c r="A1305" s="50" t="s">
        <v>2862</v>
      </c>
      <c r="B1305" s="3" t="s">
        <v>135</v>
      </c>
      <c r="C1305" s="50" t="str">
        <f t="shared" si="120"/>
        <v>Y3</v>
      </c>
      <c r="D1305" s="50" t="str">
        <f>Ruth!$P$2</f>
        <v>San Bernardino</v>
      </c>
      <c r="E1305" s="97">
        <v>37653</v>
      </c>
      <c r="F1305" s="97" t="s">
        <v>928</v>
      </c>
      <c r="G1305" s="50" t="str">
        <f t="shared" si="125"/>
        <v>Ross, David (Y3)</v>
      </c>
      <c r="H1305" s="95">
        <f t="shared" si="121"/>
        <v>400000</v>
      </c>
      <c r="I1305" s="95">
        <f t="shared" si="122"/>
      </c>
      <c r="J1305" s="95">
        <f t="shared" si="123"/>
      </c>
      <c r="K1305" s="95">
        <f t="shared" si="124"/>
      </c>
      <c r="L1305" s="50" t="s">
        <v>3182</v>
      </c>
      <c r="M1305" s="57">
        <v>300000</v>
      </c>
      <c r="N1305" s="50" t="s">
        <v>3183</v>
      </c>
      <c r="O1305" s="57">
        <v>400000</v>
      </c>
      <c r="P1305" s="50" t="s">
        <v>828</v>
      </c>
    </row>
    <row r="1306" spans="1:14" ht="12.75">
      <c r="A1306" s="50" t="s">
        <v>2067</v>
      </c>
      <c r="B1306" s="3" t="s">
        <v>135</v>
      </c>
      <c r="C1306" s="50" t="str">
        <f t="shared" si="120"/>
        <v>ARB-Y5</v>
      </c>
      <c r="D1306" s="50" t="str">
        <f>Cobb!$F$2</f>
        <v>Greenville</v>
      </c>
      <c r="E1306" s="97">
        <v>37653</v>
      </c>
      <c r="F1306" s="97" t="s">
        <v>928</v>
      </c>
      <c r="G1306" s="50" t="str">
        <f t="shared" si="125"/>
        <v>Rowand, Aaron (ARB-Y5)</v>
      </c>
      <c r="H1306" s="95">
        <f t="shared" si="121"/>
      </c>
      <c r="I1306" s="95">
        <f t="shared" si="122"/>
      </c>
      <c r="J1306" s="95">
        <f t="shared" si="123"/>
      </c>
      <c r="K1306" s="95">
        <f t="shared" si="124"/>
      </c>
      <c r="L1306" s="50" t="s">
        <v>2311</v>
      </c>
      <c r="M1306" s="57">
        <v>1000000</v>
      </c>
      <c r="N1306" s="50" t="s">
        <v>709</v>
      </c>
    </row>
    <row r="1307" spans="1:20" ht="12.75">
      <c r="A1307" s="50" t="s">
        <v>2450</v>
      </c>
      <c r="B1307" s="3" t="s">
        <v>1469</v>
      </c>
      <c r="C1307" s="50" t="str">
        <f t="shared" si="120"/>
        <v>2,F4-8.202M</v>
      </c>
      <c r="D1307" s="50" t="str">
        <f>Cobb!$F$2</f>
        <v>Greenville</v>
      </c>
      <c r="E1307" s="97">
        <v>38323</v>
      </c>
      <c r="F1307" s="97" t="s">
        <v>948</v>
      </c>
      <c r="G1307" s="50" t="str">
        <f t="shared" si="125"/>
        <v>Rueter, Kirk (2,F4-8.202M)</v>
      </c>
      <c r="H1307" s="95">
        <f t="shared" si="121"/>
        <v>2050500</v>
      </c>
      <c r="I1307" s="95">
        <f t="shared" si="122"/>
        <v>2050500</v>
      </c>
      <c r="J1307" s="95">
        <f t="shared" si="123"/>
        <v>2050500</v>
      </c>
      <c r="K1307" s="95">
        <f t="shared" si="124"/>
      </c>
      <c r="L1307" s="50" t="s">
        <v>1016</v>
      </c>
      <c r="M1307" s="57">
        <v>2050500</v>
      </c>
      <c r="N1307" s="50" t="s">
        <v>1019</v>
      </c>
      <c r="O1307" s="57">
        <v>2050500</v>
      </c>
      <c r="P1307" s="50" t="s">
        <v>1018</v>
      </c>
      <c r="Q1307" s="57">
        <v>2050500</v>
      </c>
      <c r="R1307" s="50" t="s">
        <v>1017</v>
      </c>
      <c r="S1307" s="57">
        <v>2050500</v>
      </c>
      <c r="T1307" s="50" t="s">
        <v>1509</v>
      </c>
    </row>
    <row r="1308" spans="1:14" ht="12.75">
      <c r="A1308" s="50" t="s">
        <v>100</v>
      </c>
      <c r="B1308" s="3" t="s">
        <v>1469</v>
      </c>
      <c r="C1308" s="50" t="str">
        <f t="shared" si="120"/>
        <v>free agent</v>
      </c>
      <c r="G1308" s="50" t="str">
        <f t="shared" si="125"/>
        <v>Rupe, Ryan (free agent)</v>
      </c>
      <c r="H1308" s="95">
        <f t="shared" si="121"/>
      </c>
      <c r="I1308" s="95">
        <f t="shared" si="122"/>
      </c>
      <c r="J1308" s="95">
        <f t="shared" si="123"/>
      </c>
      <c r="K1308" s="95">
        <f t="shared" si="124"/>
      </c>
      <c r="L1308" s="50" t="s">
        <v>1509</v>
      </c>
      <c r="N1308" s="50" t="s">
        <v>1509</v>
      </c>
    </row>
    <row r="1309" spans="1:14" ht="12.75">
      <c r="A1309" s="50" t="s">
        <v>2390</v>
      </c>
      <c r="B1309" s="3" t="s">
        <v>1469</v>
      </c>
      <c r="C1309" s="50" t="str">
        <f t="shared" si="120"/>
        <v>free agent</v>
      </c>
      <c r="G1309" s="50" t="str">
        <f t="shared" si="125"/>
        <v>Rusch, Glendon (free agent)</v>
      </c>
      <c r="H1309" s="95">
        <f t="shared" si="121"/>
      </c>
      <c r="I1309" s="95">
        <f t="shared" si="122"/>
      </c>
      <c r="J1309" s="95">
        <f t="shared" si="123"/>
      </c>
      <c r="K1309" s="95">
        <f t="shared" si="124"/>
      </c>
      <c r="L1309" s="50" t="s">
        <v>1384</v>
      </c>
      <c r="M1309" s="95">
        <v>1900000</v>
      </c>
      <c r="N1309" s="50" t="s">
        <v>1509</v>
      </c>
    </row>
    <row r="1310" spans="1:14" ht="12.75">
      <c r="A1310" s="50" t="s">
        <v>1</v>
      </c>
      <c r="B1310" s="3" t="s">
        <v>1469</v>
      </c>
      <c r="C1310" s="50" t="str">
        <f t="shared" si="120"/>
        <v>ARB-Y6</v>
      </c>
      <c r="D1310" s="50" t="str">
        <f>Aaron!$A$2</f>
        <v>Annadale</v>
      </c>
      <c r="E1310" s="97">
        <v>38353</v>
      </c>
      <c r="F1310" s="97" t="s">
        <v>2913</v>
      </c>
      <c r="G1310" s="50" t="str">
        <f t="shared" si="125"/>
        <v>Ryan, B.J. (ARB-Y6)</v>
      </c>
      <c r="H1310" s="95">
        <f t="shared" si="121"/>
      </c>
      <c r="I1310" s="95">
        <f t="shared" si="122"/>
      </c>
      <c r="J1310" s="95">
        <f t="shared" si="123"/>
      </c>
      <c r="K1310" s="95">
        <f t="shared" si="124"/>
      </c>
      <c r="L1310" s="50" t="s">
        <v>827</v>
      </c>
      <c r="M1310" s="57">
        <v>1600000</v>
      </c>
      <c r="N1310" s="50" t="s">
        <v>710</v>
      </c>
    </row>
    <row r="1311" spans="1:14" ht="12.75">
      <c r="A1311" s="50" t="s">
        <v>1626</v>
      </c>
      <c r="B1311" s="3" t="s">
        <v>1471</v>
      </c>
      <c r="C1311" s="50" t="str">
        <f t="shared" si="120"/>
        <v>min</v>
      </c>
      <c r="D1311" s="50" t="str">
        <f>Ruth!$A$2</f>
        <v>Plum Island</v>
      </c>
      <c r="E1311" s="97">
        <v>37653</v>
      </c>
      <c r="F1311" s="97" t="s">
        <v>928</v>
      </c>
      <c r="G1311" s="50" t="str">
        <f t="shared" si="125"/>
        <v>Ryu, Jae-Kuk (min)</v>
      </c>
      <c r="H1311" s="95">
        <f t="shared" si="121"/>
      </c>
      <c r="I1311" s="95">
        <f t="shared" si="122"/>
      </c>
      <c r="J1311" s="95">
        <f t="shared" si="123"/>
      </c>
      <c r="K1311" s="95">
        <f t="shared" si="124"/>
      </c>
      <c r="L1311" s="50" t="s">
        <v>3060</v>
      </c>
      <c r="N1311" s="50" t="s">
        <v>3060</v>
      </c>
    </row>
    <row r="1312" spans="1:16" ht="12.75">
      <c r="A1312" s="50" t="s">
        <v>324</v>
      </c>
      <c r="B1312" s="3" t="s">
        <v>1469</v>
      </c>
      <c r="C1312" s="50" t="str">
        <f t="shared" si="120"/>
        <v>3,F3-1.5M</v>
      </c>
      <c r="D1312" s="50" t="str">
        <f>Ruth!$Z$2</f>
        <v>Williamsburg</v>
      </c>
      <c r="E1312" s="97">
        <v>37926</v>
      </c>
      <c r="F1312" s="97" t="s">
        <v>1286</v>
      </c>
      <c r="G1312" s="50" t="str">
        <f t="shared" si="125"/>
        <v>Saarloos, Kirk (3,F3-1.5M)</v>
      </c>
      <c r="H1312" s="95">
        <f t="shared" si="121"/>
        <v>500000</v>
      </c>
      <c r="I1312" s="95">
        <f t="shared" si="122"/>
      </c>
      <c r="J1312" s="95">
        <f t="shared" si="123"/>
      </c>
      <c r="K1312" s="95">
        <f t="shared" si="124"/>
      </c>
      <c r="L1312" s="50" t="s">
        <v>1065</v>
      </c>
      <c r="M1312" s="57">
        <v>500000</v>
      </c>
      <c r="N1312" s="50" t="s">
        <v>2833</v>
      </c>
      <c r="O1312" s="57">
        <v>500000</v>
      </c>
      <c r="P1312" s="50" t="s">
        <v>1509</v>
      </c>
    </row>
    <row r="1313" spans="1:14" ht="12.75">
      <c r="A1313" s="50" t="s">
        <v>2004</v>
      </c>
      <c r="B1313" s="3" t="s">
        <v>1469</v>
      </c>
      <c r="C1313" s="50" t="str">
        <f t="shared" si="120"/>
        <v>ARB-Y5</v>
      </c>
      <c r="D1313" s="50" t="str">
        <f>Aaron!$P$2</f>
        <v>Virginia</v>
      </c>
      <c r="E1313" s="97">
        <v>37926</v>
      </c>
      <c r="F1313" s="97" t="s">
        <v>1334</v>
      </c>
      <c r="G1313" s="50" t="str">
        <f t="shared" si="125"/>
        <v>Sabathia, C.C. (ARB-Y5)</v>
      </c>
      <c r="H1313" s="95">
        <f t="shared" si="121"/>
      </c>
      <c r="I1313" s="95">
        <f t="shared" si="122"/>
      </c>
      <c r="J1313" s="95">
        <f t="shared" si="123"/>
      </c>
      <c r="K1313" s="95">
        <f t="shared" si="124"/>
      </c>
      <c r="L1313" s="50" t="s">
        <v>2311</v>
      </c>
      <c r="M1313" s="57">
        <v>600000</v>
      </c>
      <c r="N1313" s="50" t="s">
        <v>709</v>
      </c>
    </row>
    <row r="1314" spans="1:14" ht="12.75">
      <c r="A1314" s="50" t="s">
        <v>629</v>
      </c>
      <c r="B1314" s="3" t="s">
        <v>135</v>
      </c>
      <c r="C1314" s="50" t="str">
        <f t="shared" si="120"/>
        <v>free agent</v>
      </c>
      <c r="G1314" s="50" t="str">
        <f t="shared" si="125"/>
        <v>Sadler, Donnie (free agent)</v>
      </c>
      <c r="H1314" s="95">
        <f t="shared" si="121"/>
      </c>
      <c r="I1314" s="95">
        <f t="shared" si="122"/>
      </c>
      <c r="J1314" s="95">
        <f t="shared" si="123"/>
      </c>
      <c r="K1314" s="95">
        <f t="shared" si="124"/>
      </c>
      <c r="L1314" s="50" t="s">
        <v>1509</v>
      </c>
      <c r="N1314" s="50" t="s">
        <v>1509</v>
      </c>
    </row>
    <row r="1315" spans="1:14" ht="12.75">
      <c r="A1315" s="50" t="s">
        <v>1717</v>
      </c>
      <c r="B1315" s="3" t="s">
        <v>135</v>
      </c>
      <c r="C1315" s="50" t="str">
        <f t="shared" si="120"/>
        <v>free agent</v>
      </c>
      <c r="G1315" s="50" t="str">
        <f t="shared" si="125"/>
        <v>Saenz, Olmedo (free agent)</v>
      </c>
      <c r="H1315" s="95">
        <f t="shared" si="121"/>
      </c>
      <c r="I1315" s="95">
        <f t="shared" si="122"/>
      </c>
      <c r="J1315" s="95">
        <f t="shared" si="123"/>
      </c>
      <c r="K1315" s="95">
        <f t="shared" si="124"/>
      </c>
      <c r="L1315" s="50" t="s">
        <v>1020</v>
      </c>
      <c r="M1315" s="57">
        <v>601000</v>
      </c>
      <c r="N1315" s="50" t="s">
        <v>1509</v>
      </c>
    </row>
    <row r="1316" spans="1:14" ht="12.75">
      <c r="A1316" s="50" t="s">
        <v>2408</v>
      </c>
      <c r="B1316" s="3" t="s">
        <v>135</v>
      </c>
      <c r="C1316" s="50" t="str">
        <f t="shared" si="120"/>
        <v>free agent</v>
      </c>
      <c r="G1316" s="50" t="str">
        <f t="shared" si="125"/>
        <v>Salmon, Tim (free agent)</v>
      </c>
      <c r="H1316" s="95">
        <f t="shared" si="121"/>
      </c>
      <c r="I1316" s="95">
        <f t="shared" si="122"/>
      </c>
      <c r="J1316" s="95">
        <f t="shared" si="123"/>
      </c>
      <c r="K1316" s="95">
        <f t="shared" si="124"/>
      </c>
      <c r="L1316" s="50" t="s">
        <v>1509</v>
      </c>
      <c r="N1316" s="50" t="s">
        <v>1509</v>
      </c>
    </row>
    <row r="1317" spans="1:14" ht="12.75">
      <c r="A1317" s="50" t="s">
        <v>1188</v>
      </c>
      <c r="B1317" s="3" t="s">
        <v>135</v>
      </c>
      <c r="C1317" s="50" t="str">
        <f t="shared" si="120"/>
        <v>ARB-Y4</v>
      </c>
      <c r="D1317" s="50" t="str">
        <f>Cobb!$K$2</f>
        <v>Rivendell</v>
      </c>
      <c r="E1317" s="97">
        <v>37653</v>
      </c>
      <c r="F1317" s="97" t="s">
        <v>928</v>
      </c>
      <c r="G1317" s="50" t="str">
        <f t="shared" si="125"/>
        <v>Sanchez, Alex (ARB-Y4)</v>
      </c>
      <c r="H1317" s="95">
        <f t="shared" si="121"/>
      </c>
      <c r="I1317" s="95">
        <f t="shared" si="122"/>
      </c>
      <c r="J1317" s="95">
        <f t="shared" si="123"/>
      </c>
      <c r="K1317" s="95">
        <f t="shared" si="124"/>
      </c>
      <c r="L1317" s="50" t="s">
        <v>3183</v>
      </c>
      <c r="M1317" s="57">
        <v>400000</v>
      </c>
      <c r="N1317" s="50" t="s">
        <v>828</v>
      </c>
    </row>
    <row r="1318" spans="1:18" ht="12.75">
      <c r="A1318" s="50" t="s">
        <v>1357</v>
      </c>
      <c r="B1318" s="3" t="s">
        <v>1469</v>
      </c>
      <c r="C1318" s="50" t="str">
        <f t="shared" si="120"/>
        <v>Y2</v>
      </c>
      <c r="D1318" s="50" t="str">
        <f>Mays!$F$2</f>
        <v>Mansfield</v>
      </c>
      <c r="E1318" s="97">
        <v>38384</v>
      </c>
      <c r="F1318" s="97" t="s">
        <v>2671</v>
      </c>
      <c r="G1318" s="50" t="str">
        <f t="shared" si="125"/>
        <v>Sanchez, Duaner (Y2)</v>
      </c>
      <c r="H1318" s="95">
        <f t="shared" si="121"/>
        <v>300000</v>
      </c>
      <c r="I1318" s="95">
        <f t="shared" si="122"/>
        <v>400000</v>
      </c>
      <c r="J1318" s="95">
        <f t="shared" si="123"/>
      </c>
      <c r="K1318" s="95">
        <f t="shared" si="124"/>
      </c>
      <c r="L1318" s="50" t="s">
        <v>3181</v>
      </c>
      <c r="M1318" s="57">
        <v>200000</v>
      </c>
      <c r="N1318" s="50" t="s">
        <v>3182</v>
      </c>
      <c r="O1318" s="57">
        <v>300000</v>
      </c>
      <c r="P1318" s="50" t="s">
        <v>3183</v>
      </c>
      <c r="Q1318" s="57">
        <v>400000</v>
      </c>
      <c r="R1318" s="50" t="s">
        <v>828</v>
      </c>
    </row>
    <row r="1319" spans="1:20" ht="12.75">
      <c r="A1319" s="50" t="s">
        <v>2863</v>
      </c>
      <c r="B1319" s="3" t="s">
        <v>135</v>
      </c>
      <c r="C1319" s="50" t="str">
        <f t="shared" si="120"/>
        <v>Y1</v>
      </c>
      <c r="D1319" s="50" t="str">
        <f>Mays!$Z$2</f>
        <v>West Oakland</v>
      </c>
      <c r="E1319" s="97">
        <v>37653</v>
      </c>
      <c r="F1319" s="97" t="s">
        <v>928</v>
      </c>
      <c r="G1319" s="50" t="str">
        <f t="shared" si="125"/>
        <v>Sanchez, Freddy (Y1)</v>
      </c>
      <c r="H1319" s="95">
        <f t="shared" si="121"/>
        <v>200000</v>
      </c>
      <c r="I1319" s="95">
        <f t="shared" si="122"/>
        <v>300000</v>
      </c>
      <c r="J1319" s="95">
        <f t="shared" si="123"/>
        <v>400000</v>
      </c>
      <c r="K1319" s="95">
        <f t="shared" si="124"/>
      </c>
      <c r="L1319" s="50" t="s">
        <v>3180</v>
      </c>
      <c r="M1319" s="95">
        <v>100000</v>
      </c>
      <c r="N1319" s="50" t="s">
        <v>3181</v>
      </c>
      <c r="O1319" s="57">
        <v>200000</v>
      </c>
      <c r="P1319" s="50" t="s">
        <v>3182</v>
      </c>
      <c r="Q1319" s="57">
        <v>300000</v>
      </c>
      <c r="R1319" s="50" t="s">
        <v>3183</v>
      </c>
      <c r="S1319" s="57">
        <v>400000</v>
      </c>
      <c r="T1319" s="50" t="s">
        <v>828</v>
      </c>
    </row>
    <row r="1320" spans="1:14" ht="12.75">
      <c r="A1320" s="50" t="s">
        <v>3023</v>
      </c>
      <c r="B1320" s="3" t="s">
        <v>1469</v>
      </c>
      <c r="C1320" s="50" t="str">
        <f t="shared" si="120"/>
        <v>free agent</v>
      </c>
      <c r="G1320" s="50" t="str">
        <f t="shared" si="125"/>
        <v>Sanchez, Jesus (free agent)</v>
      </c>
      <c r="H1320" s="95">
        <f t="shared" si="121"/>
      </c>
      <c r="I1320" s="95">
        <f t="shared" si="122"/>
      </c>
      <c r="J1320" s="95">
        <f t="shared" si="123"/>
      </c>
      <c r="K1320" s="95">
        <f t="shared" si="124"/>
      </c>
      <c r="L1320" s="50" t="s">
        <v>1509</v>
      </c>
      <c r="N1320" s="50" t="s">
        <v>1509</v>
      </c>
    </row>
    <row r="1321" spans="1:14" ht="12.75">
      <c r="A1321" s="50" t="s">
        <v>186</v>
      </c>
      <c r="B1321" s="3" t="s">
        <v>135</v>
      </c>
      <c r="C1321" s="50" t="str">
        <f t="shared" si="120"/>
        <v>free agent</v>
      </c>
      <c r="G1321" s="50" t="str">
        <f t="shared" si="125"/>
        <v>Sanchez, Rey (free agent)</v>
      </c>
      <c r="H1321" s="95">
        <f t="shared" si="121"/>
      </c>
      <c r="I1321" s="95">
        <f t="shared" si="122"/>
      </c>
      <c r="J1321" s="95">
        <f t="shared" si="123"/>
      </c>
      <c r="K1321" s="95">
        <f t="shared" si="124"/>
      </c>
      <c r="L1321" s="50" t="s">
        <v>1021</v>
      </c>
      <c r="M1321" s="57">
        <v>680000</v>
      </c>
      <c r="N1321" s="50" t="s">
        <v>1509</v>
      </c>
    </row>
    <row r="1322" spans="1:14" ht="12.75">
      <c r="A1322" s="50" t="s">
        <v>2068</v>
      </c>
      <c r="B1322" s="3" t="s">
        <v>135</v>
      </c>
      <c r="C1322" s="50" t="str">
        <f t="shared" si="120"/>
        <v>free agent</v>
      </c>
      <c r="G1322" s="50" t="str">
        <f t="shared" si="125"/>
        <v>Sandberg, Jared (free agent)</v>
      </c>
      <c r="H1322" s="95">
        <f t="shared" si="121"/>
      </c>
      <c r="I1322" s="95">
        <f t="shared" si="122"/>
      </c>
      <c r="J1322" s="95">
        <f t="shared" si="123"/>
      </c>
      <c r="K1322" s="95">
        <f t="shared" si="124"/>
      </c>
      <c r="L1322" s="50" t="s">
        <v>1509</v>
      </c>
      <c r="N1322" s="50" t="s">
        <v>1509</v>
      </c>
    </row>
    <row r="1323" spans="1:14" ht="12.75">
      <c r="A1323" s="50" t="s">
        <v>1819</v>
      </c>
      <c r="B1323" s="3" t="s">
        <v>135</v>
      </c>
      <c r="C1323" s="50" t="str">
        <f t="shared" si="120"/>
        <v>free agent</v>
      </c>
      <c r="G1323" s="50" t="str">
        <f t="shared" si="125"/>
        <v>Sanders, Reggie (free agent)</v>
      </c>
      <c r="H1323" s="95">
        <f t="shared" si="121"/>
      </c>
      <c r="I1323" s="95">
        <f t="shared" si="122"/>
      </c>
      <c r="J1323" s="95">
        <f t="shared" si="123"/>
      </c>
      <c r="K1323" s="95">
        <f t="shared" si="124"/>
      </c>
      <c r="L1323" s="50" t="s">
        <v>85</v>
      </c>
      <c r="M1323" s="57">
        <v>3500000</v>
      </c>
      <c r="N1323" s="50" t="s">
        <v>1509</v>
      </c>
    </row>
    <row r="1324" spans="1:20" ht="12.75">
      <c r="A1324" s="50" t="s">
        <v>1584</v>
      </c>
      <c r="B1324" s="3" t="s">
        <v>1469</v>
      </c>
      <c r="C1324" s="50" t="str">
        <f t="shared" si="120"/>
        <v>Y1</v>
      </c>
      <c r="D1324" s="50" t="str">
        <f>Mays!$P$2</f>
        <v>Northwoods</v>
      </c>
      <c r="E1324" s="97">
        <v>37956</v>
      </c>
      <c r="F1324" s="97" t="s">
        <v>1583</v>
      </c>
      <c r="G1324" s="50" t="str">
        <f t="shared" si="125"/>
        <v>Santana, Ervin (Y1)</v>
      </c>
      <c r="H1324" s="95">
        <f t="shared" si="121"/>
        <v>200000</v>
      </c>
      <c r="I1324" s="95">
        <f t="shared" si="122"/>
        <v>300000</v>
      </c>
      <c r="J1324" s="95">
        <f t="shared" si="123"/>
        <v>400000</v>
      </c>
      <c r="K1324" s="95">
        <f t="shared" si="124"/>
      </c>
      <c r="L1324" s="50" t="s">
        <v>3060</v>
      </c>
      <c r="N1324" s="50" t="s">
        <v>3181</v>
      </c>
      <c r="O1324" s="57">
        <v>200000</v>
      </c>
      <c r="P1324" s="50" t="s">
        <v>3182</v>
      </c>
      <c r="Q1324" s="57">
        <v>300000</v>
      </c>
      <c r="R1324" s="50" t="s">
        <v>3183</v>
      </c>
      <c r="S1324" s="57">
        <v>400000</v>
      </c>
      <c r="T1324" s="50" t="s">
        <v>828</v>
      </c>
    </row>
    <row r="1325" spans="1:20" ht="12.75">
      <c r="A1325" s="50" t="s">
        <v>2720</v>
      </c>
      <c r="B1325" s="3" t="s">
        <v>1469</v>
      </c>
      <c r="C1325" s="50" t="str">
        <f t="shared" si="120"/>
        <v>3,L5-14M</v>
      </c>
      <c r="D1325" s="50" t="str">
        <f>Ruth!$Z$2</f>
        <v>Williamsburg</v>
      </c>
      <c r="E1325" s="97">
        <v>37653</v>
      </c>
      <c r="F1325" s="97" t="s">
        <v>928</v>
      </c>
      <c r="G1325" s="50" t="str">
        <f t="shared" si="125"/>
        <v>Santana, Johan (3,L5-14M)</v>
      </c>
      <c r="H1325" s="95">
        <f t="shared" si="121"/>
        <v>2800000</v>
      </c>
      <c r="I1325" s="95">
        <f t="shared" si="122"/>
        <v>2800000</v>
      </c>
      <c r="J1325" s="95">
        <f t="shared" si="123"/>
        <v>2800000</v>
      </c>
      <c r="K1325" s="95">
        <f t="shared" si="124"/>
      </c>
      <c r="L1325" s="50" t="s">
        <v>1704</v>
      </c>
      <c r="M1325" s="95">
        <v>2800000</v>
      </c>
      <c r="N1325" s="50" t="s">
        <v>1388</v>
      </c>
      <c r="O1325" s="95">
        <v>2800000</v>
      </c>
      <c r="P1325" s="50" t="s">
        <v>1387</v>
      </c>
      <c r="Q1325" s="95">
        <v>2800000</v>
      </c>
      <c r="R1325" s="50" t="s">
        <v>1386</v>
      </c>
      <c r="S1325" s="95">
        <v>2800000</v>
      </c>
      <c r="T1325" s="50" t="s">
        <v>1509</v>
      </c>
    </row>
    <row r="1326" spans="1:14" ht="12.75">
      <c r="A1326" s="50" t="s">
        <v>2391</v>
      </c>
      <c r="B1326" s="3" t="s">
        <v>1469</v>
      </c>
      <c r="C1326" s="50" t="str">
        <f t="shared" si="120"/>
        <v>free agent</v>
      </c>
      <c r="G1326" s="50" t="str">
        <f t="shared" si="125"/>
        <v>Santana, Julio (free agent)</v>
      </c>
      <c r="H1326" s="95">
        <f t="shared" si="121"/>
      </c>
      <c r="I1326" s="95">
        <f t="shared" si="122"/>
      </c>
      <c r="J1326" s="95">
        <f t="shared" si="123"/>
      </c>
      <c r="K1326" s="95">
        <f t="shared" si="124"/>
      </c>
      <c r="L1326" s="50" t="s">
        <v>1509</v>
      </c>
      <c r="N1326" s="50" t="s">
        <v>1509</v>
      </c>
    </row>
    <row r="1327" spans="1:16" ht="12.75">
      <c r="A1327" s="50" t="s">
        <v>1820</v>
      </c>
      <c r="B1327" s="3" t="s">
        <v>135</v>
      </c>
      <c r="C1327" s="50" t="str">
        <f t="shared" si="120"/>
        <v>2,F2-2.52M</v>
      </c>
      <c r="D1327" s="50" t="str">
        <f>Cobb!$P$2</f>
        <v>Baltimore</v>
      </c>
      <c r="E1327" s="97">
        <v>38323</v>
      </c>
      <c r="F1327" s="97" t="s">
        <v>948</v>
      </c>
      <c r="G1327" s="50" t="str">
        <f t="shared" si="125"/>
        <v>Santiago, Benito (2,F2-2.52M)</v>
      </c>
      <c r="H1327" s="95">
        <f t="shared" si="121"/>
        <v>1260000</v>
      </c>
      <c r="I1327" s="95">
        <f t="shared" si="122"/>
      </c>
      <c r="J1327" s="95">
        <f t="shared" si="123"/>
      </c>
      <c r="K1327" s="95">
        <f t="shared" si="124"/>
      </c>
      <c r="L1327" s="50" t="s">
        <v>1022</v>
      </c>
      <c r="M1327" s="57">
        <v>1260000</v>
      </c>
      <c r="N1327" s="50" t="s">
        <v>1023</v>
      </c>
      <c r="O1327" s="57">
        <v>1260000</v>
      </c>
      <c r="P1327" s="50" t="s">
        <v>1509</v>
      </c>
    </row>
    <row r="1328" spans="1:14" ht="12.75">
      <c r="A1328" s="50" t="s">
        <v>2276</v>
      </c>
      <c r="B1328" s="3" t="s">
        <v>1469</v>
      </c>
      <c r="C1328" s="50" t="str">
        <f t="shared" si="120"/>
        <v>free agent</v>
      </c>
      <c r="G1328" s="50" t="str">
        <f t="shared" si="125"/>
        <v>Santiago, Jose (free agent)</v>
      </c>
      <c r="H1328" s="95">
        <f t="shared" si="121"/>
      </c>
      <c r="I1328" s="95">
        <f t="shared" si="122"/>
      </c>
      <c r="J1328" s="95">
        <f t="shared" si="123"/>
      </c>
      <c r="K1328" s="95">
        <f t="shared" si="124"/>
      </c>
      <c r="L1328" s="50" t="s">
        <v>1509</v>
      </c>
      <c r="N1328" s="50" t="s">
        <v>1509</v>
      </c>
    </row>
    <row r="1329" spans="1:14" ht="12.75">
      <c r="A1329" s="50" t="s">
        <v>2478</v>
      </c>
      <c r="B1329" s="3" t="s">
        <v>135</v>
      </c>
      <c r="C1329" s="50" t="str">
        <f t="shared" si="120"/>
        <v>free agent</v>
      </c>
      <c r="G1329" s="50" t="str">
        <f t="shared" si="125"/>
        <v>Santiago, Ramon (free agent)</v>
      </c>
      <c r="H1329" s="95">
        <f t="shared" si="121"/>
      </c>
      <c r="I1329" s="95">
        <f t="shared" si="122"/>
      </c>
      <c r="J1329" s="95">
        <f t="shared" si="123"/>
      </c>
      <c r="K1329" s="95">
        <f t="shared" si="124"/>
      </c>
      <c r="L1329" s="50" t="s">
        <v>1509</v>
      </c>
      <c r="N1329" s="50" t="s">
        <v>1509</v>
      </c>
    </row>
    <row r="1330" spans="1:14" ht="12.75">
      <c r="A1330" s="106" t="s">
        <v>807</v>
      </c>
      <c r="B1330" s="3" t="s">
        <v>1471</v>
      </c>
      <c r="C1330" s="50" t="str">
        <f t="shared" si="120"/>
        <v>min</v>
      </c>
      <c r="D1330" s="50" t="str">
        <f>Mays!$U$2</f>
        <v>Torrington</v>
      </c>
      <c r="E1330" s="105">
        <v>38018</v>
      </c>
      <c r="F1330" s="105" t="s">
        <v>2295</v>
      </c>
      <c r="G1330" s="50" t="str">
        <f t="shared" si="125"/>
        <v>Santos, Sergio (min)</v>
      </c>
      <c r="H1330" s="95">
        <f t="shared" si="121"/>
      </c>
      <c r="I1330" s="95">
        <f t="shared" si="122"/>
      </c>
      <c r="J1330" s="95">
        <f t="shared" si="123"/>
      </c>
      <c r="K1330" s="95">
        <f t="shared" si="124"/>
      </c>
      <c r="L1330" s="50" t="s">
        <v>3060</v>
      </c>
      <c r="N1330" s="50" t="s">
        <v>3060</v>
      </c>
    </row>
    <row r="1331" spans="1:18" ht="12.75">
      <c r="A1331" s="50" t="s">
        <v>2005</v>
      </c>
      <c r="B1331" s="3" t="s">
        <v>1469</v>
      </c>
      <c r="C1331" s="50" t="str">
        <f t="shared" si="120"/>
        <v>2,F3-5.058M</v>
      </c>
      <c r="D1331" s="50" t="str">
        <f>Cobb!$Z$2</f>
        <v>Waukesha</v>
      </c>
      <c r="E1331" s="97">
        <v>38323</v>
      </c>
      <c r="F1331" s="97" t="s">
        <v>948</v>
      </c>
      <c r="G1331" s="50" t="str">
        <f t="shared" si="125"/>
        <v>Santos, Victor (2,F3-5.058M)</v>
      </c>
      <c r="H1331" s="95">
        <f t="shared" si="121"/>
        <v>1686000</v>
      </c>
      <c r="I1331" s="95">
        <f t="shared" si="122"/>
        <v>1686000</v>
      </c>
      <c r="J1331" s="95">
        <f t="shared" si="123"/>
      </c>
      <c r="K1331" s="95">
        <f t="shared" si="124"/>
      </c>
      <c r="L1331" s="50" t="s">
        <v>1024</v>
      </c>
      <c r="M1331" s="57">
        <v>1686000</v>
      </c>
      <c r="N1331" s="50" t="s">
        <v>1026</v>
      </c>
      <c r="O1331" s="57">
        <v>1686000</v>
      </c>
      <c r="P1331" s="50" t="s">
        <v>1025</v>
      </c>
      <c r="Q1331" s="57">
        <v>1686000</v>
      </c>
      <c r="R1331" s="50" t="s">
        <v>1509</v>
      </c>
    </row>
    <row r="1332" spans="1:14" ht="12.75">
      <c r="A1332" s="106" t="s">
        <v>696</v>
      </c>
      <c r="B1332" s="3" t="s">
        <v>1471</v>
      </c>
      <c r="C1332" s="50" t="str">
        <f t="shared" si="120"/>
        <v>min</v>
      </c>
      <c r="D1332" s="50" t="str">
        <f>Cobb!$Z$2</f>
        <v>Waukesha</v>
      </c>
      <c r="E1332" s="105">
        <v>38018</v>
      </c>
      <c r="F1332" s="105" t="s">
        <v>2295</v>
      </c>
      <c r="G1332" s="50" t="str">
        <f t="shared" si="125"/>
        <v>Sarfate, Dennis (min)</v>
      </c>
      <c r="H1332" s="95">
        <f t="shared" si="121"/>
      </c>
      <c r="I1332" s="95">
        <f t="shared" si="122"/>
      </c>
      <c r="J1332" s="95">
        <f t="shared" si="123"/>
      </c>
      <c r="K1332" s="95">
        <f t="shared" si="124"/>
      </c>
      <c r="L1332" s="50" t="s">
        <v>3060</v>
      </c>
      <c r="N1332" s="50" t="s">
        <v>3060</v>
      </c>
    </row>
    <row r="1333" spans="1:14" ht="12.75">
      <c r="A1333" s="50" t="s">
        <v>326</v>
      </c>
      <c r="B1333" s="3" t="s">
        <v>1469</v>
      </c>
      <c r="C1333" s="50" t="str">
        <f t="shared" si="120"/>
        <v>free agent</v>
      </c>
      <c r="G1333" s="50" t="str">
        <f t="shared" si="125"/>
        <v>Sasaki, Kazuhiro (free agent)</v>
      </c>
      <c r="H1333" s="95">
        <f t="shared" si="121"/>
      </c>
      <c r="I1333" s="95">
        <f t="shared" si="122"/>
      </c>
      <c r="J1333" s="95">
        <f t="shared" si="123"/>
      </c>
      <c r="K1333" s="95">
        <f t="shared" si="124"/>
      </c>
      <c r="L1333" s="50" t="s">
        <v>1509</v>
      </c>
      <c r="N1333" s="50" t="s">
        <v>1509</v>
      </c>
    </row>
    <row r="1334" spans="1:16" ht="12.75">
      <c r="A1334" s="50" t="s">
        <v>2277</v>
      </c>
      <c r="B1334" s="3" t="s">
        <v>1469</v>
      </c>
      <c r="C1334" s="50" t="str">
        <f t="shared" si="120"/>
        <v>3,F3-2.625M</v>
      </c>
      <c r="D1334" s="50" t="str">
        <f>Aaron!$K$2</f>
        <v>Taggart</v>
      </c>
      <c r="E1334" s="97">
        <v>37926</v>
      </c>
      <c r="F1334" s="97" t="s">
        <v>1286</v>
      </c>
      <c r="G1334" s="50" t="str">
        <f t="shared" si="125"/>
        <v>Sauerbeck, Scott (3,F3-2.625M)</v>
      </c>
      <c r="H1334" s="95">
        <f t="shared" si="121"/>
        <v>875000</v>
      </c>
      <c r="I1334" s="95">
        <f t="shared" si="122"/>
      </c>
      <c r="J1334" s="95">
        <f t="shared" si="123"/>
      </c>
      <c r="K1334" s="95">
        <f t="shared" si="124"/>
      </c>
      <c r="L1334" s="50" t="s">
        <v>1411</v>
      </c>
      <c r="M1334" s="57">
        <v>875000</v>
      </c>
      <c r="N1334" s="50" t="s">
        <v>1410</v>
      </c>
      <c r="O1334" s="57">
        <v>875000</v>
      </c>
      <c r="P1334" s="50" t="s">
        <v>1509</v>
      </c>
    </row>
    <row r="1335" spans="1:15" ht="12.75">
      <c r="A1335" s="50" t="s">
        <v>2060</v>
      </c>
      <c r="B1335" s="3" t="s">
        <v>1469</v>
      </c>
      <c r="C1335" s="50" t="str">
        <f t="shared" si="120"/>
        <v>MM</v>
      </c>
      <c r="D1335" s="50" t="str">
        <f>Aaron!$P$2</f>
        <v>Virginia</v>
      </c>
      <c r="E1335" s="97">
        <v>37653</v>
      </c>
      <c r="F1335" s="97" t="s">
        <v>928</v>
      </c>
      <c r="G1335" s="50" t="str">
        <f t="shared" si="125"/>
        <v>Saunders, Joe (MM)</v>
      </c>
      <c r="H1335" s="95">
        <f t="shared" si="121"/>
        <v>100000</v>
      </c>
      <c r="I1335" s="95">
        <f t="shared" si="122"/>
      </c>
      <c r="J1335" s="95">
        <f t="shared" si="123"/>
      </c>
      <c r="K1335" s="95">
        <f t="shared" si="124"/>
      </c>
      <c r="L1335" s="50" t="s">
        <v>3060</v>
      </c>
      <c r="N1335" s="50" t="s">
        <v>3180</v>
      </c>
      <c r="O1335" s="95">
        <v>100000</v>
      </c>
    </row>
    <row r="1336" spans="1:14" ht="12.75">
      <c r="A1336" s="50" t="s">
        <v>2451</v>
      </c>
      <c r="B1336" s="3" t="s">
        <v>1469</v>
      </c>
      <c r="C1336" s="50" t="str">
        <f t="shared" si="120"/>
        <v>free agent</v>
      </c>
      <c r="G1336" s="50" t="str">
        <f t="shared" si="125"/>
        <v>Schilling, Curt (free agent)</v>
      </c>
      <c r="H1336" s="95">
        <f t="shared" si="121"/>
      </c>
      <c r="I1336" s="95">
        <f t="shared" si="122"/>
      </c>
      <c r="J1336" s="95">
        <f t="shared" si="123"/>
      </c>
      <c r="K1336" s="95">
        <f t="shared" si="124"/>
      </c>
      <c r="L1336" s="50" t="s">
        <v>2884</v>
      </c>
      <c r="M1336" s="95">
        <v>5000000</v>
      </c>
      <c r="N1336" s="50" t="s">
        <v>1509</v>
      </c>
    </row>
    <row r="1337" spans="1:16" ht="12.75">
      <c r="A1337" s="50" t="s">
        <v>1335</v>
      </c>
      <c r="B1337" s="3" t="s">
        <v>1469</v>
      </c>
      <c r="C1337" s="50" t="str">
        <f t="shared" si="120"/>
        <v>3,F3-31.2M</v>
      </c>
      <c r="D1337" s="50" t="str">
        <f>Ruth!$K$2</f>
        <v>Portland</v>
      </c>
      <c r="E1337" s="97">
        <v>37926</v>
      </c>
      <c r="F1337" s="97" t="s">
        <v>1286</v>
      </c>
      <c r="G1337" s="50" t="str">
        <f t="shared" si="125"/>
        <v>Schmidt, Jason (3,F3-31.2M)</v>
      </c>
      <c r="H1337" s="95">
        <f t="shared" si="121"/>
        <v>10400000</v>
      </c>
      <c r="I1337" s="95">
        <f t="shared" si="122"/>
      </c>
      <c r="J1337" s="95">
        <f t="shared" si="123"/>
      </c>
      <c r="K1337" s="95">
        <f t="shared" si="124"/>
      </c>
      <c r="L1337" s="50" t="s">
        <v>1413</v>
      </c>
      <c r="M1337" s="57">
        <v>10400000</v>
      </c>
      <c r="N1337" s="50" t="s">
        <v>1412</v>
      </c>
      <c r="O1337" s="57">
        <v>10400000</v>
      </c>
      <c r="P1337" s="50" t="s">
        <v>1509</v>
      </c>
    </row>
    <row r="1338" spans="1:14" ht="12.75">
      <c r="A1338" s="50" t="s">
        <v>218</v>
      </c>
      <c r="B1338" s="3" t="s">
        <v>135</v>
      </c>
      <c r="C1338" s="50" t="str">
        <f t="shared" si="120"/>
        <v>ARB-Y6</v>
      </c>
      <c r="D1338" s="50" t="str">
        <f>Ruth!$P$2</f>
        <v>San Bernardino</v>
      </c>
      <c r="E1338" s="97">
        <v>37653</v>
      </c>
      <c r="F1338" s="97" t="s">
        <v>928</v>
      </c>
      <c r="G1338" s="50" t="str">
        <f t="shared" si="125"/>
        <v>Schneider, Brian (ARB-Y6)</v>
      </c>
      <c r="H1338" s="95">
        <f t="shared" si="121"/>
      </c>
      <c r="I1338" s="95">
        <f t="shared" si="122"/>
      </c>
      <c r="J1338" s="95">
        <f t="shared" si="123"/>
      </c>
      <c r="K1338" s="95">
        <f t="shared" si="124"/>
      </c>
      <c r="L1338" s="50" t="s">
        <v>827</v>
      </c>
      <c r="M1338" s="57">
        <v>1050000</v>
      </c>
      <c r="N1338" s="50" t="s">
        <v>710</v>
      </c>
    </row>
    <row r="1339" spans="1:16" ht="12.75">
      <c r="A1339" s="50" t="s">
        <v>2278</v>
      </c>
      <c r="B1339" s="3" t="s">
        <v>1469</v>
      </c>
      <c r="C1339" s="50" t="str">
        <f t="shared" si="120"/>
        <v>2,F2-1.75M</v>
      </c>
      <c r="D1339" s="50" t="str">
        <f>Cobb!$U$2</f>
        <v>Santa Barbara</v>
      </c>
      <c r="E1339" s="97">
        <v>38323</v>
      </c>
      <c r="F1339" s="97" t="s">
        <v>948</v>
      </c>
      <c r="G1339" s="50" t="str">
        <f t="shared" si="125"/>
        <v>Schoeneweis, Scott (2,F2-1.75M)</v>
      </c>
      <c r="H1339" s="95">
        <f t="shared" si="121"/>
        <v>875000</v>
      </c>
      <c r="I1339" s="95">
        <f t="shared" si="122"/>
      </c>
      <c r="J1339" s="95">
        <f t="shared" si="123"/>
      </c>
      <c r="K1339" s="95">
        <f t="shared" si="124"/>
      </c>
      <c r="L1339" s="50" t="s">
        <v>1658</v>
      </c>
      <c r="M1339" s="57">
        <v>875000</v>
      </c>
      <c r="N1339" s="50" t="s">
        <v>1659</v>
      </c>
      <c r="O1339" s="57">
        <v>875000</v>
      </c>
      <c r="P1339" s="50" t="s">
        <v>1509</v>
      </c>
    </row>
    <row r="1340" spans="1:18" ht="12.75">
      <c r="A1340" s="50" t="s">
        <v>1349</v>
      </c>
      <c r="B1340" s="3" t="s">
        <v>135</v>
      </c>
      <c r="C1340" s="50" t="str">
        <f t="shared" si="120"/>
        <v>Y2</v>
      </c>
      <c r="D1340" s="50" t="str">
        <f>Mays!$A$2</f>
        <v>Aspen</v>
      </c>
      <c r="E1340" s="97">
        <v>38384</v>
      </c>
      <c r="F1340" s="97" t="s">
        <v>2671</v>
      </c>
      <c r="G1340" s="50" t="str">
        <f t="shared" si="125"/>
        <v>Scutaro, Marco (Y2)</v>
      </c>
      <c r="H1340" s="95">
        <f t="shared" si="121"/>
        <v>300000</v>
      </c>
      <c r="I1340" s="95">
        <f t="shared" si="122"/>
        <v>400000</v>
      </c>
      <c r="J1340" s="95">
        <f t="shared" si="123"/>
      </c>
      <c r="K1340" s="95">
        <f t="shared" si="124"/>
      </c>
      <c r="L1340" s="50" t="s">
        <v>3181</v>
      </c>
      <c r="M1340" s="57">
        <v>200000</v>
      </c>
      <c r="N1340" s="50" t="s">
        <v>3182</v>
      </c>
      <c r="O1340" s="57">
        <v>300000</v>
      </c>
      <c r="P1340" s="50" t="s">
        <v>3183</v>
      </c>
      <c r="Q1340" s="57">
        <v>400000</v>
      </c>
      <c r="R1340" s="50" t="s">
        <v>828</v>
      </c>
    </row>
    <row r="1341" spans="1:14" ht="12.75">
      <c r="A1341" s="50" t="s">
        <v>2980</v>
      </c>
      <c r="B1341" s="3" t="s">
        <v>1469</v>
      </c>
      <c r="C1341" s="50" t="str">
        <f t="shared" si="120"/>
        <v>free agent</v>
      </c>
      <c r="G1341" s="50" t="str">
        <f t="shared" si="125"/>
        <v>Seanez, Rudy (free agent)</v>
      </c>
      <c r="H1341" s="95">
        <f t="shared" si="121"/>
      </c>
      <c r="I1341" s="95">
        <f t="shared" si="122"/>
      </c>
      <c r="J1341" s="95">
        <f t="shared" si="123"/>
      </c>
      <c r="K1341" s="95">
        <f t="shared" si="124"/>
      </c>
      <c r="L1341" s="50" t="s">
        <v>1027</v>
      </c>
      <c r="M1341" s="57">
        <v>1320000</v>
      </c>
      <c r="N1341" s="50" t="s">
        <v>1509</v>
      </c>
    </row>
    <row r="1342" spans="1:14" ht="12.75">
      <c r="A1342" s="50" t="s">
        <v>325</v>
      </c>
      <c r="B1342" s="3" t="s">
        <v>1469</v>
      </c>
      <c r="C1342" s="50" t="str">
        <f t="shared" si="120"/>
        <v>free agent</v>
      </c>
      <c r="G1342" s="50" t="str">
        <f t="shared" si="125"/>
        <v>Sedlacek, Shawn (free agent)</v>
      </c>
      <c r="H1342" s="95">
        <f t="shared" si="121"/>
      </c>
      <c r="I1342" s="95">
        <f t="shared" si="122"/>
      </c>
      <c r="J1342" s="95">
        <f t="shared" si="123"/>
      </c>
      <c r="K1342" s="95">
        <f t="shared" si="124"/>
      </c>
      <c r="L1342" s="50" t="s">
        <v>1509</v>
      </c>
      <c r="N1342" s="50" t="s">
        <v>1509</v>
      </c>
    </row>
    <row r="1343" spans="1:14" ht="12.75">
      <c r="A1343" s="50" t="s">
        <v>833</v>
      </c>
      <c r="B1343" s="3" t="s">
        <v>135</v>
      </c>
      <c r="C1343" s="50" t="str">
        <f t="shared" si="120"/>
        <v>free agent</v>
      </c>
      <c r="G1343" s="50" t="str">
        <f t="shared" si="125"/>
        <v>Segui, David (free agent)</v>
      </c>
      <c r="H1343" s="95">
        <f t="shared" si="121"/>
      </c>
      <c r="I1343" s="95">
        <f t="shared" si="122"/>
      </c>
      <c r="J1343" s="95">
        <f t="shared" si="123"/>
      </c>
      <c r="K1343" s="95">
        <f t="shared" si="124"/>
      </c>
      <c r="L1343" s="50" t="s">
        <v>1028</v>
      </c>
      <c r="M1343" s="57">
        <v>205000</v>
      </c>
      <c r="N1343" s="50" t="s">
        <v>1509</v>
      </c>
    </row>
    <row r="1344" spans="1:14" ht="12.75">
      <c r="A1344" s="50" t="s">
        <v>2576</v>
      </c>
      <c r="B1344" s="3" t="s">
        <v>135</v>
      </c>
      <c r="C1344" s="50" t="str">
        <f aca="true" t="shared" si="126" ref="C1344:C1406">$N1344</f>
        <v>free agent</v>
      </c>
      <c r="G1344" s="50" t="str">
        <f t="shared" si="125"/>
        <v>Seguignol, Fernando (free agent)</v>
      </c>
      <c r="H1344" s="95">
        <f aca="true" t="shared" si="127" ref="H1344:H1406">IF(ISBLANK($O1344),"",$O1344)</f>
      </c>
      <c r="I1344" s="95">
        <f aca="true" t="shared" si="128" ref="I1344:I1406">IF(ISBLANK($Q1344),"",$Q1344)</f>
      </c>
      <c r="J1344" s="95">
        <f aca="true" t="shared" si="129" ref="J1344:J1406">IF(ISBLANK($S1344),"",$S1344)</f>
      </c>
      <c r="K1344" s="95">
        <f aca="true" t="shared" si="130" ref="K1344:K1406">IF(ISBLANK($U1344),"",$U1344)</f>
      </c>
      <c r="L1344" s="50" t="s">
        <v>1509</v>
      </c>
      <c r="N1344" s="50" t="s">
        <v>1509</v>
      </c>
    </row>
    <row r="1345" spans="1:14" ht="12.75">
      <c r="A1345" s="50" t="s">
        <v>2920</v>
      </c>
      <c r="B1345" s="3" t="s">
        <v>135</v>
      </c>
      <c r="C1345" s="50" t="str">
        <f t="shared" si="126"/>
        <v>free agent</v>
      </c>
      <c r="G1345" s="50" t="str">
        <f t="shared" si="125"/>
        <v>Selby, Bill (free agent)</v>
      </c>
      <c r="H1345" s="95">
        <f t="shared" si="127"/>
      </c>
      <c r="I1345" s="95">
        <f t="shared" si="128"/>
      </c>
      <c r="J1345" s="95">
        <f t="shared" si="129"/>
      </c>
      <c r="K1345" s="95">
        <f t="shared" si="130"/>
      </c>
      <c r="L1345" s="50" t="s">
        <v>1509</v>
      </c>
      <c r="N1345" s="50" t="s">
        <v>1509</v>
      </c>
    </row>
    <row r="1346" spans="1:14" ht="12.75">
      <c r="A1346" s="50" t="s">
        <v>47</v>
      </c>
      <c r="B1346" s="3" t="s">
        <v>1469</v>
      </c>
      <c r="C1346" s="50" t="str">
        <f t="shared" si="126"/>
        <v>free agent</v>
      </c>
      <c r="G1346" s="50" t="str">
        <f t="shared" si="125"/>
        <v>Sele, Aaron (free agent)</v>
      </c>
      <c r="H1346" s="95">
        <f t="shared" si="127"/>
      </c>
      <c r="I1346" s="95">
        <f t="shared" si="128"/>
      </c>
      <c r="J1346" s="95">
        <f t="shared" si="129"/>
      </c>
      <c r="K1346" s="95">
        <f t="shared" si="130"/>
      </c>
      <c r="L1346" s="50" t="s">
        <v>1404</v>
      </c>
      <c r="M1346" s="95">
        <v>1250000</v>
      </c>
      <c r="N1346" s="50" t="s">
        <v>1509</v>
      </c>
    </row>
    <row r="1347" spans="1:16" ht="12.75">
      <c r="A1347" s="106" t="s">
        <v>877</v>
      </c>
      <c r="B1347" s="3" t="s">
        <v>1469</v>
      </c>
      <c r="C1347" s="50" t="str">
        <f t="shared" si="126"/>
        <v>Y3</v>
      </c>
      <c r="D1347" s="50" t="str">
        <f>Ruth!$P$2</f>
        <v>San Bernardino</v>
      </c>
      <c r="E1347" s="105">
        <v>38018</v>
      </c>
      <c r="F1347" s="105" t="s">
        <v>2295</v>
      </c>
      <c r="G1347" s="50" t="str">
        <f t="shared" si="125"/>
        <v>Seo, Jae (Y3)</v>
      </c>
      <c r="H1347" s="95">
        <f t="shared" si="127"/>
        <v>400000</v>
      </c>
      <c r="I1347" s="95">
        <f t="shared" si="128"/>
      </c>
      <c r="J1347" s="95">
        <f t="shared" si="129"/>
      </c>
      <c r="K1347" s="95">
        <f t="shared" si="130"/>
      </c>
      <c r="L1347" s="50" t="s">
        <v>3182</v>
      </c>
      <c r="M1347" s="57">
        <v>300000</v>
      </c>
      <c r="N1347" s="50" t="s">
        <v>3183</v>
      </c>
      <c r="O1347" s="57">
        <v>400000</v>
      </c>
      <c r="P1347" s="50" t="s">
        <v>828</v>
      </c>
    </row>
    <row r="1348" spans="1:14" ht="12.75">
      <c r="A1348" s="50" t="s">
        <v>2577</v>
      </c>
      <c r="B1348" s="3" t="s">
        <v>1469</v>
      </c>
      <c r="C1348" s="50" t="str">
        <f t="shared" si="126"/>
        <v>free agent</v>
      </c>
      <c r="G1348" s="50" t="str">
        <f t="shared" si="125"/>
        <v>Serafini, Dan (free agent)</v>
      </c>
      <c r="H1348" s="95">
        <f t="shared" si="127"/>
      </c>
      <c r="I1348" s="95">
        <f t="shared" si="128"/>
      </c>
      <c r="J1348" s="95">
        <f t="shared" si="129"/>
      </c>
      <c r="K1348" s="95">
        <f t="shared" si="130"/>
      </c>
      <c r="L1348" s="50" t="s">
        <v>1509</v>
      </c>
      <c r="N1348" s="50" t="s">
        <v>1509</v>
      </c>
    </row>
    <row r="1349" spans="1:18" ht="12.75">
      <c r="A1349" s="50" t="s">
        <v>1232</v>
      </c>
      <c r="B1349" s="3" t="s">
        <v>1469</v>
      </c>
      <c r="C1349" s="50" t="str">
        <f t="shared" si="126"/>
        <v>Y2</v>
      </c>
      <c r="D1349" s="50" t="str">
        <f>Ruth!$A$2</f>
        <v>Plum Island</v>
      </c>
      <c r="E1349" s="97">
        <v>38384</v>
      </c>
      <c r="F1349" s="97" t="s">
        <v>2671</v>
      </c>
      <c r="G1349" s="50" t="str">
        <f t="shared" si="125"/>
        <v>Serrano, Jim (Y2)</v>
      </c>
      <c r="H1349" s="95">
        <f t="shared" si="127"/>
        <v>300000</v>
      </c>
      <c r="I1349" s="95">
        <f t="shared" si="128"/>
        <v>400000</v>
      </c>
      <c r="J1349" s="95">
        <f t="shared" si="129"/>
      </c>
      <c r="K1349" s="95">
        <f t="shared" si="130"/>
      </c>
      <c r="L1349" s="50" t="s">
        <v>3181</v>
      </c>
      <c r="M1349" s="57">
        <v>200000</v>
      </c>
      <c r="N1349" s="50" t="s">
        <v>3182</v>
      </c>
      <c r="O1349" s="57">
        <v>300000</v>
      </c>
      <c r="P1349" s="50" t="s">
        <v>3183</v>
      </c>
      <c r="Q1349" s="57">
        <v>400000</v>
      </c>
      <c r="R1349" s="50" t="s">
        <v>828</v>
      </c>
    </row>
    <row r="1350" spans="1:14" ht="12.75">
      <c r="A1350" s="50" t="s">
        <v>2578</v>
      </c>
      <c r="B1350" s="3" t="s">
        <v>1469</v>
      </c>
      <c r="C1350" s="50" t="str">
        <f t="shared" si="126"/>
        <v>free agent</v>
      </c>
      <c r="G1350" s="50" t="str">
        <f t="shared" si="125"/>
        <v>Service, Scott (free agent)</v>
      </c>
      <c r="H1350" s="95">
        <f t="shared" si="127"/>
      </c>
      <c r="I1350" s="95">
        <f t="shared" si="128"/>
      </c>
      <c r="J1350" s="95">
        <f t="shared" si="129"/>
      </c>
      <c r="K1350" s="95">
        <f t="shared" si="130"/>
      </c>
      <c r="L1350" s="50" t="s">
        <v>1509</v>
      </c>
      <c r="N1350" s="50" t="s">
        <v>1509</v>
      </c>
    </row>
    <row r="1351" spans="1:18" ht="12.75">
      <c r="A1351" s="50" t="s">
        <v>3083</v>
      </c>
      <c r="B1351" s="3" t="s">
        <v>135</v>
      </c>
      <c r="C1351" s="50" t="str">
        <f t="shared" si="126"/>
        <v>4,I5-35M</v>
      </c>
      <c r="D1351" s="50" t="str">
        <f>Mays!$Z$2</f>
        <v>West Oakland</v>
      </c>
      <c r="E1351" s="97">
        <v>37653</v>
      </c>
      <c r="F1351" s="97" t="s">
        <v>928</v>
      </c>
      <c r="G1351" s="50" t="str">
        <f t="shared" si="125"/>
        <v>Sexson, Richie (4,I5-35M)</v>
      </c>
      <c r="H1351" s="95">
        <f t="shared" si="127"/>
        <v>7000000</v>
      </c>
      <c r="I1351" s="95">
        <f t="shared" si="128"/>
        <v>7000000</v>
      </c>
      <c r="J1351" s="95">
        <f t="shared" si="129"/>
      </c>
      <c r="K1351" s="95">
        <f t="shared" si="130"/>
      </c>
      <c r="L1351" s="50" t="s">
        <v>902</v>
      </c>
      <c r="M1351" s="95">
        <v>7000000</v>
      </c>
      <c r="N1351" s="50" t="s">
        <v>2882</v>
      </c>
      <c r="O1351" s="95">
        <v>7000000</v>
      </c>
      <c r="P1351" s="50" t="s">
        <v>2883</v>
      </c>
      <c r="Q1351" s="95">
        <v>7000000</v>
      </c>
      <c r="R1351" s="50" t="s">
        <v>1509</v>
      </c>
    </row>
    <row r="1352" spans="1:14" ht="12.75">
      <c r="A1352" s="50" t="s">
        <v>2921</v>
      </c>
      <c r="B1352" s="3" t="s">
        <v>135</v>
      </c>
      <c r="C1352" s="50" t="str">
        <f t="shared" si="126"/>
        <v>free agent</v>
      </c>
      <c r="G1352" s="50" t="str">
        <f t="shared" si="125"/>
        <v>Sheets, Andy (free agent)</v>
      </c>
      <c r="H1352" s="95">
        <f t="shared" si="127"/>
      </c>
      <c r="I1352" s="95">
        <f t="shared" si="128"/>
      </c>
      <c r="J1352" s="95">
        <f t="shared" si="129"/>
      </c>
      <c r="K1352" s="95">
        <f t="shared" si="130"/>
      </c>
      <c r="L1352" s="50" t="s">
        <v>1509</v>
      </c>
      <c r="N1352" s="50" t="s">
        <v>1509</v>
      </c>
    </row>
    <row r="1353" spans="1:22" ht="12.75">
      <c r="A1353" s="50" t="s">
        <v>2006</v>
      </c>
      <c r="B1353" s="3" t="s">
        <v>1469</v>
      </c>
      <c r="C1353" s="50" t="str">
        <f t="shared" si="126"/>
        <v>2,L5-14M</v>
      </c>
      <c r="D1353" s="50" t="str">
        <f>Mays!$P$2</f>
        <v>Northwoods</v>
      </c>
      <c r="E1353" s="97">
        <v>37653</v>
      </c>
      <c r="F1353" s="97" t="s">
        <v>928</v>
      </c>
      <c r="G1353" s="50" t="str">
        <f t="shared" si="125"/>
        <v>Sheets, Ben (2,L5-14M)</v>
      </c>
      <c r="H1353" s="95">
        <f t="shared" si="127"/>
        <v>2800000</v>
      </c>
      <c r="I1353" s="95">
        <f t="shared" si="128"/>
        <v>2800000</v>
      </c>
      <c r="J1353" s="95">
        <f t="shared" si="129"/>
        <v>2800000</v>
      </c>
      <c r="K1353" s="95">
        <f t="shared" si="130"/>
        <v>2800000</v>
      </c>
      <c r="L1353" s="50" t="s">
        <v>1385</v>
      </c>
      <c r="M1353" s="95">
        <v>2800000</v>
      </c>
      <c r="N1353" s="50" t="s">
        <v>1704</v>
      </c>
      <c r="O1353" s="95">
        <v>2800000</v>
      </c>
      <c r="P1353" s="50" t="s">
        <v>1388</v>
      </c>
      <c r="Q1353" s="95">
        <v>2800000</v>
      </c>
      <c r="R1353" s="50" t="s">
        <v>1387</v>
      </c>
      <c r="S1353" s="95">
        <v>2800000</v>
      </c>
      <c r="T1353" s="50" t="s">
        <v>1386</v>
      </c>
      <c r="U1353" s="95">
        <v>2800000</v>
      </c>
      <c r="V1353" s="50" t="s">
        <v>1509</v>
      </c>
    </row>
    <row r="1354" spans="1:14" ht="12.75">
      <c r="A1354" s="50" t="s">
        <v>2409</v>
      </c>
      <c r="B1354" s="3" t="s">
        <v>135</v>
      </c>
      <c r="C1354" s="50" t="str">
        <f t="shared" si="126"/>
        <v>free agent</v>
      </c>
      <c r="G1354" s="50" t="str">
        <f t="shared" si="125"/>
        <v>Sheffield, Gary (free agent)</v>
      </c>
      <c r="H1354" s="95">
        <f t="shared" si="127"/>
      </c>
      <c r="I1354" s="95">
        <f t="shared" si="128"/>
      </c>
      <c r="J1354" s="95">
        <f t="shared" si="129"/>
      </c>
      <c r="K1354" s="95">
        <f t="shared" si="130"/>
      </c>
      <c r="L1354" s="50" t="s">
        <v>2884</v>
      </c>
      <c r="M1354" s="95">
        <v>5000000</v>
      </c>
      <c r="N1354" s="50" t="s">
        <v>1509</v>
      </c>
    </row>
    <row r="1355" spans="1:14" ht="12.75">
      <c r="A1355" s="50" t="s">
        <v>1241</v>
      </c>
      <c r="B1355" s="3" t="s">
        <v>1471</v>
      </c>
      <c r="C1355" s="50" t="str">
        <f t="shared" si="126"/>
        <v>min</v>
      </c>
      <c r="D1355" s="50" t="str">
        <f>Aaron!$P$2</f>
        <v>Virginia</v>
      </c>
      <c r="E1355" s="97">
        <v>38384</v>
      </c>
      <c r="F1355" s="97" t="s">
        <v>2671</v>
      </c>
      <c r="G1355" s="50" t="str">
        <f t="shared" si="125"/>
        <v>Shell, Steven (min)</v>
      </c>
      <c r="H1355" s="95">
        <f t="shared" si="127"/>
      </c>
      <c r="I1355" s="95">
        <f t="shared" si="128"/>
      </c>
      <c r="J1355" s="95">
        <f t="shared" si="129"/>
      </c>
      <c r="K1355" s="95">
        <f t="shared" si="130"/>
      </c>
      <c r="L1355" s="50" t="s">
        <v>3060</v>
      </c>
      <c r="N1355" s="50" t="s">
        <v>3060</v>
      </c>
    </row>
    <row r="1356" spans="1:20" ht="12.75">
      <c r="A1356" s="50" t="s">
        <v>1224</v>
      </c>
      <c r="B1356" s="3" t="s">
        <v>135</v>
      </c>
      <c r="C1356" s="50" t="str">
        <f t="shared" si="126"/>
        <v>Y1</v>
      </c>
      <c r="D1356" s="50" t="str">
        <f>Cobb!$F$2</f>
        <v>Greenville</v>
      </c>
      <c r="E1356" s="97">
        <v>38384</v>
      </c>
      <c r="F1356" s="97" t="s">
        <v>2671</v>
      </c>
      <c r="G1356" s="50" t="str">
        <f t="shared" si="125"/>
        <v>Shelton, Chris (Y1)</v>
      </c>
      <c r="H1356" s="95">
        <f t="shared" si="127"/>
        <v>200000</v>
      </c>
      <c r="I1356" s="95">
        <f t="shared" si="128"/>
        <v>300000</v>
      </c>
      <c r="J1356" s="95">
        <f t="shared" si="129"/>
        <v>400000</v>
      </c>
      <c r="K1356" s="95">
        <f t="shared" si="130"/>
      </c>
      <c r="L1356" s="50" t="s">
        <v>3180</v>
      </c>
      <c r="M1356" s="95">
        <v>100000</v>
      </c>
      <c r="N1356" s="50" t="s">
        <v>3181</v>
      </c>
      <c r="O1356" s="57">
        <v>200000</v>
      </c>
      <c r="P1356" s="50" t="s">
        <v>3182</v>
      </c>
      <c r="Q1356" s="57">
        <v>300000</v>
      </c>
      <c r="R1356" s="50" t="s">
        <v>3183</v>
      </c>
      <c r="S1356" s="57">
        <v>400000</v>
      </c>
      <c r="T1356" s="50" t="s">
        <v>828</v>
      </c>
    </row>
    <row r="1357" spans="1:14" ht="12.75">
      <c r="A1357" s="50" t="s">
        <v>2430</v>
      </c>
      <c r="B1357" s="3" t="s">
        <v>1469</v>
      </c>
      <c r="C1357" s="50" t="str">
        <f t="shared" si="126"/>
        <v>ARB-Y4</v>
      </c>
      <c r="D1357" s="50" t="str">
        <f>Aaron!$A$2</f>
        <v>Annadale</v>
      </c>
      <c r="E1357" s="97">
        <v>38384</v>
      </c>
      <c r="F1357" s="97" t="s">
        <v>759</v>
      </c>
      <c r="G1357" s="50" t="str">
        <f aca="true" t="shared" si="131" ref="G1357:G1419">CONCATENATE(A1357," (",C1357,")")</f>
        <v>Shields, Scot (ARB-Y4)</v>
      </c>
      <c r="H1357" s="95">
        <f t="shared" si="127"/>
      </c>
      <c r="I1357" s="95">
        <f t="shared" si="128"/>
      </c>
      <c r="J1357" s="95">
        <f t="shared" si="129"/>
      </c>
      <c r="K1357" s="95">
        <f t="shared" si="130"/>
      </c>
      <c r="L1357" s="50" t="s">
        <v>3183</v>
      </c>
      <c r="M1357" s="57">
        <v>400000</v>
      </c>
      <c r="N1357" s="50" t="s">
        <v>828</v>
      </c>
    </row>
    <row r="1358" spans="1:14" ht="12.75">
      <c r="A1358" s="50" t="s">
        <v>3093</v>
      </c>
      <c r="B1358" s="3" t="s">
        <v>135</v>
      </c>
      <c r="C1358" s="50" t="str">
        <f t="shared" si="126"/>
        <v>free agent</v>
      </c>
      <c r="G1358" s="50" t="str">
        <f t="shared" si="131"/>
        <v>Shinjo, Tsuyoshi (free agent)</v>
      </c>
      <c r="H1358" s="95">
        <f t="shared" si="127"/>
      </c>
      <c r="I1358" s="95">
        <f t="shared" si="128"/>
      </c>
      <c r="J1358" s="95">
        <f t="shared" si="129"/>
      </c>
      <c r="K1358" s="95">
        <f t="shared" si="130"/>
      </c>
      <c r="L1358" s="50" t="s">
        <v>1509</v>
      </c>
      <c r="N1358" s="50" t="s">
        <v>1509</v>
      </c>
    </row>
    <row r="1359" spans="1:15" ht="12.75">
      <c r="A1359" s="50" t="s">
        <v>2252</v>
      </c>
      <c r="B1359" s="3" t="s">
        <v>135</v>
      </c>
      <c r="C1359" s="50" t="str">
        <f t="shared" si="126"/>
        <v>MM</v>
      </c>
      <c r="D1359" s="50" t="str">
        <f>Mays!$A$2</f>
        <v>Aspen</v>
      </c>
      <c r="E1359" s="97">
        <v>38412</v>
      </c>
      <c r="F1359" s="97" t="s">
        <v>2983</v>
      </c>
      <c r="G1359" s="50" t="str">
        <f t="shared" si="131"/>
        <v>Shoppach, Kelly (MM)</v>
      </c>
      <c r="H1359" s="95">
        <f t="shared" si="127"/>
        <v>100000</v>
      </c>
      <c r="I1359" s="95">
        <f t="shared" si="128"/>
      </c>
      <c r="J1359" s="95">
        <f t="shared" si="129"/>
      </c>
      <c r="K1359" s="95">
        <f t="shared" si="130"/>
      </c>
      <c r="L1359" s="50" t="s">
        <v>3060</v>
      </c>
      <c r="N1359" s="50" t="s">
        <v>3180</v>
      </c>
      <c r="O1359" s="95">
        <v>100000</v>
      </c>
    </row>
    <row r="1360" spans="1:16" ht="12.75">
      <c r="A1360" s="106" t="s">
        <v>699</v>
      </c>
      <c r="B1360" s="3" t="s">
        <v>1469</v>
      </c>
      <c r="C1360" s="50" t="str">
        <f t="shared" si="126"/>
        <v>Y3</v>
      </c>
      <c r="D1360" s="50" t="str">
        <f>Mays!$Z$2</f>
        <v>West Oakland</v>
      </c>
      <c r="E1360" s="105">
        <v>38018</v>
      </c>
      <c r="F1360" s="105" t="s">
        <v>2295</v>
      </c>
      <c r="G1360" s="50" t="str">
        <f t="shared" si="131"/>
        <v>Shouse, Brian (Y3)</v>
      </c>
      <c r="H1360" s="95">
        <f t="shared" si="127"/>
        <v>400000</v>
      </c>
      <c r="I1360" s="95">
        <f t="shared" si="128"/>
      </c>
      <c r="J1360" s="95">
        <f t="shared" si="129"/>
      </c>
      <c r="K1360" s="95">
        <f t="shared" si="130"/>
      </c>
      <c r="L1360" s="50" t="s">
        <v>3182</v>
      </c>
      <c r="M1360" s="57">
        <v>300000</v>
      </c>
      <c r="N1360" s="50" t="s">
        <v>3183</v>
      </c>
      <c r="O1360" s="57">
        <v>400000</v>
      </c>
      <c r="P1360" s="50" t="s">
        <v>828</v>
      </c>
    </row>
    <row r="1361" spans="1:16" ht="12.75">
      <c r="A1361" s="50" t="s">
        <v>1003</v>
      </c>
      <c r="B1361" s="3" t="s">
        <v>1469</v>
      </c>
      <c r="C1361" s="50" t="str">
        <f t="shared" si="126"/>
        <v>3,F3-5.11M</v>
      </c>
      <c r="D1361" s="50" t="str">
        <f>Cobb!$P$2</f>
        <v>Baltimore</v>
      </c>
      <c r="E1361" s="97">
        <v>37926</v>
      </c>
      <c r="F1361" s="97" t="s">
        <v>1286</v>
      </c>
      <c r="G1361" s="50" t="str">
        <f t="shared" si="131"/>
        <v>Shuey, Paul (3,F3-5.11M)</v>
      </c>
      <c r="H1361" s="95">
        <f t="shared" si="127"/>
        <v>1703333</v>
      </c>
      <c r="I1361" s="95">
        <f t="shared" si="128"/>
      </c>
      <c r="J1361" s="95">
        <f t="shared" si="129"/>
      </c>
      <c r="K1361" s="95">
        <f t="shared" si="130"/>
      </c>
      <c r="L1361" s="50" t="s">
        <v>1415</v>
      </c>
      <c r="M1361" s="57">
        <v>1703333</v>
      </c>
      <c r="N1361" s="50" t="s">
        <v>1414</v>
      </c>
      <c r="O1361" s="57">
        <v>1703333</v>
      </c>
      <c r="P1361" s="50" t="s">
        <v>1509</v>
      </c>
    </row>
    <row r="1362" spans="1:14" ht="12.75">
      <c r="A1362" s="50" t="s">
        <v>1627</v>
      </c>
      <c r="B1362" s="3" t="s">
        <v>135</v>
      </c>
      <c r="C1362" s="50" t="str">
        <f t="shared" si="126"/>
        <v>free agent</v>
      </c>
      <c r="G1362" s="50" t="str">
        <f t="shared" si="131"/>
        <v>Shumpert, Terry (free agent)</v>
      </c>
      <c r="H1362" s="95">
        <f t="shared" si="127"/>
      </c>
      <c r="I1362" s="95">
        <f t="shared" si="128"/>
      </c>
      <c r="J1362" s="95">
        <f t="shared" si="129"/>
      </c>
      <c r="K1362" s="95">
        <f t="shared" si="130"/>
      </c>
      <c r="L1362" s="50" t="s">
        <v>1509</v>
      </c>
      <c r="N1362" s="50" t="s">
        <v>1509</v>
      </c>
    </row>
    <row r="1363" spans="1:14" ht="12.75">
      <c r="A1363" s="50" t="s">
        <v>2696</v>
      </c>
      <c r="B1363" s="3" t="s">
        <v>135</v>
      </c>
      <c r="C1363" s="50" t="str">
        <f t="shared" si="126"/>
        <v>free agent</v>
      </c>
      <c r="G1363" s="50" t="str">
        <f t="shared" si="131"/>
        <v>Sierra, Ruben (free agent)</v>
      </c>
      <c r="H1363" s="95">
        <f t="shared" si="127"/>
      </c>
      <c r="I1363" s="95">
        <f t="shared" si="128"/>
      </c>
      <c r="J1363" s="95">
        <f t="shared" si="129"/>
      </c>
      <c r="K1363" s="95">
        <f t="shared" si="130"/>
      </c>
      <c r="L1363" s="50" t="s">
        <v>2502</v>
      </c>
      <c r="M1363" s="57">
        <v>425000</v>
      </c>
      <c r="N1363" s="50" t="s">
        <v>1509</v>
      </c>
    </row>
    <row r="1364" spans="1:14" ht="12.75">
      <c r="A1364" s="50" t="s">
        <v>2431</v>
      </c>
      <c r="B1364" s="3" t="s">
        <v>1469</v>
      </c>
      <c r="C1364" s="50" t="str">
        <f t="shared" si="126"/>
        <v>ARB-Y4</v>
      </c>
      <c r="D1364" s="50" t="str">
        <f>Cobb!$K$2</f>
        <v>Rivendell</v>
      </c>
      <c r="E1364" s="97">
        <v>37653</v>
      </c>
      <c r="F1364" s="97" t="s">
        <v>928</v>
      </c>
      <c r="G1364" s="50" t="str">
        <f t="shared" si="131"/>
        <v>Silva, Carlos (ARB-Y4)</v>
      </c>
      <c r="H1364" s="95">
        <f t="shared" si="127"/>
      </c>
      <c r="I1364" s="95">
        <f t="shared" si="128"/>
      </c>
      <c r="J1364" s="95">
        <f t="shared" si="129"/>
      </c>
      <c r="K1364" s="95">
        <f t="shared" si="130"/>
      </c>
      <c r="L1364" s="50" t="s">
        <v>3183</v>
      </c>
      <c r="M1364" s="57">
        <v>400000</v>
      </c>
      <c r="N1364" s="50" t="s">
        <v>828</v>
      </c>
    </row>
    <row r="1365" spans="1:14" ht="12.75">
      <c r="A1365" s="50" t="s">
        <v>1330</v>
      </c>
      <c r="B1365" s="3" t="s">
        <v>1469</v>
      </c>
      <c r="C1365" s="50" t="str">
        <f t="shared" si="126"/>
        <v>free agent</v>
      </c>
      <c r="G1365" s="50" t="str">
        <f t="shared" si="131"/>
        <v>Silva, Jose (free agent)</v>
      </c>
      <c r="H1365" s="95">
        <f t="shared" si="127"/>
      </c>
      <c r="I1365" s="95">
        <f t="shared" si="128"/>
      </c>
      <c r="J1365" s="95">
        <f t="shared" si="129"/>
      </c>
      <c r="K1365" s="95">
        <f t="shared" si="130"/>
      </c>
      <c r="L1365" s="50" t="s">
        <v>1509</v>
      </c>
      <c r="N1365" s="50" t="s">
        <v>1509</v>
      </c>
    </row>
    <row r="1366" spans="1:14" ht="12.75">
      <c r="A1366" s="50" t="s">
        <v>219</v>
      </c>
      <c r="B1366" s="3" t="s">
        <v>135</v>
      </c>
      <c r="C1366" s="50" t="str">
        <f t="shared" si="126"/>
        <v>free agent</v>
      </c>
      <c r="G1366" s="50" t="str">
        <f t="shared" si="131"/>
        <v>Simon, Randall (free agent)</v>
      </c>
      <c r="H1366" s="95">
        <f t="shared" si="127"/>
      </c>
      <c r="I1366" s="95">
        <f t="shared" si="128"/>
      </c>
      <c r="J1366" s="95">
        <f t="shared" si="129"/>
      </c>
      <c r="K1366" s="95">
        <f t="shared" si="130"/>
      </c>
      <c r="L1366" s="50" t="s">
        <v>1509</v>
      </c>
      <c r="N1366" s="50" t="s">
        <v>1509</v>
      </c>
    </row>
    <row r="1367" spans="1:14" ht="12.75">
      <c r="A1367" s="50" t="s">
        <v>2432</v>
      </c>
      <c r="B1367" s="3" t="s">
        <v>1469</v>
      </c>
      <c r="C1367" s="50" t="str">
        <f t="shared" si="126"/>
        <v>free agent</v>
      </c>
      <c r="G1367" s="50" t="str">
        <f t="shared" si="131"/>
        <v>Simontacchi, Jason (free agent)</v>
      </c>
      <c r="H1367" s="95">
        <f t="shared" si="127"/>
      </c>
      <c r="I1367" s="95">
        <f t="shared" si="128"/>
      </c>
      <c r="J1367" s="95">
        <f t="shared" si="129"/>
      </c>
      <c r="K1367" s="95">
        <f t="shared" si="130"/>
      </c>
      <c r="L1367" s="50" t="s">
        <v>1509</v>
      </c>
      <c r="N1367" s="50" t="s">
        <v>1509</v>
      </c>
    </row>
    <row r="1368" spans="1:18" ht="12.75">
      <c r="A1368" s="50" t="s">
        <v>2668</v>
      </c>
      <c r="B1368" s="3" t="s">
        <v>1469</v>
      </c>
      <c r="C1368" s="50" t="str">
        <f t="shared" si="126"/>
        <v>Y2</v>
      </c>
      <c r="D1368" s="50" t="str">
        <f>Ruth!$U$2</f>
        <v>Exeter</v>
      </c>
      <c r="E1368" s="97">
        <v>38384</v>
      </c>
      <c r="F1368" s="97" t="s">
        <v>2671</v>
      </c>
      <c r="G1368" s="50" t="str">
        <f t="shared" si="131"/>
        <v>Simpson, Allan (Y2)</v>
      </c>
      <c r="H1368" s="95">
        <f t="shared" si="127"/>
        <v>300000</v>
      </c>
      <c r="I1368" s="95">
        <f t="shared" si="128"/>
        <v>400000</v>
      </c>
      <c r="J1368" s="95">
        <f t="shared" si="129"/>
      </c>
      <c r="K1368" s="95">
        <f t="shared" si="130"/>
      </c>
      <c r="L1368" s="50" t="s">
        <v>3181</v>
      </c>
      <c r="M1368" s="57">
        <v>200000</v>
      </c>
      <c r="N1368" s="50" t="s">
        <v>3182</v>
      </c>
      <c r="O1368" s="57">
        <v>300000</v>
      </c>
      <c r="P1368" s="50" t="s">
        <v>3183</v>
      </c>
      <c r="Q1368" s="57">
        <v>400000</v>
      </c>
      <c r="R1368" s="50" t="s">
        <v>828</v>
      </c>
    </row>
    <row r="1369" spans="1:14" ht="12.75">
      <c r="A1369" s="50" t="s">
        <v>1718</v>
      </c>
      <c r="B1369" s="3" t="s">
        <v>135</v>
      </c>
      <c r="C1369" s="50" t="str">
        <f t="shared" si="126"/>
        <v>free agent</v>
      </c>
      <c r="G1369" s="50" t="str">
        <f t="shared" si="131"/>
        <v>Singleton, Chris (free agent)</v>
      </c>
      <c r="H1369" s="95">
        <f t="shared" si="127"/>
      </c>
      <c r="I1369" s="95">
        <f t="shared" si="128"/>
      </c>
      <c r="J1369" s="95">
        <f t="shared" si="129"/>
      </c>
      <c r="K1369" s="95">
        <f t="shared" si="130"/>
      </c>
      <c r="L1369" s="50" t="s">
        <v>1509</v>
      </c>
      <c r="N1369" s="50" t="s">
        <v>1509</v>
      </c>
    </row>
    <row r="1370" spans="1:14" ht="12.75">
      <c r="A1370" s="50" t="s">
        <v>651</v>
      </c>
      <c r="B1370" s="3" t="s">
        <v>1469</v>
      </c>
      <c r="C1370" s="50" t="str">
        <f t="shared" si="126"/>
        <v>free agent</v>
      </c>
      <c r="G1370" s="50" t="str">
        <f t="shared" si="131"/>
        <v>Sirotka, Mike (free agent)</v>
      </c>
      <c r="H1370" s="95">
        <f t="shared" si="127"/>
      </c>
      <c r="I1370" s="95">
        <f t="shared" si="128"/>
      </c>
      <c r="J1370" s="95">
        <f t="shared" si="129"/>
      </c>
      <c r="K1370" s="95">
        <f t="shared" si="130"/>
      </c>
      <c r="L1370" s="50" t="s">
        <v>1509</v>
      </c>
      <c r="M1370" s="95"/>
      <c r="N1370" s="50" t="s">
        <v>1509</v>
      </c>
    </row>
    <row r="1371" spans="1:20" ht="12.75">
      <c r="A1371" s="50" t="s">
        <v>3192</v>
      </c>
      <c r="B1371" s="3" t="s">
        <v>1469</v>
      </c>
      <c r="C1371" s="50" t="str">
        <f t="shared" si="126"/>
        <v>Y1</v>
      </c>
      <c r="D1371" s="50" t="str">
        <f>Mays!$K$2</f>
        <v>Maryland</v>
      </c>
      <c r="E1371" s="97">
        <v>37653</v>
      </c>
      <c r="F1371" s="97" t="s">
        <v>928</v>
      </c>
      <c r="G1371" s="50" t="str">
        <f t="shared" si="131"/>
        <v>Sisco, Andy (Y1)</v>
      </c>
      <c r="H1371" s="95">
        <f t="shared" si="127"/>
        <v>200000</v>
      </c>
      <c r="I1371" s="95">
        <f t="shared" si="128"/>
        <v>300000</v>
      </c>
      <c r="J1371" s="95">
        <f t="shared" si="129"/>
        <v>400000</v>
      </c>
      <c r="K1371" s="95">
        <f t="shared" si="130"/>
      </c>
      <c r="L1371" s="50" t="s">
        <v>3060</v>
      </c>
      <c r="N1371" s="50" t="s">
        <v>3181</v>
      </c>
      <c r="O1371" s="57">
        <v>200000</v>
      </c>
      <c r="P1371" s="50" t="s">
        <v>3182</v>
      </c>
      <c r="Q1371" s="57">
        <v>300000</v>
      </c>
      <c r="R1371" s="50" t="s">
        <v>3183</v>
      </c>
      <c r="S1371" s="57">
        <v>400000</v>
      </c>
      <c r="T1371" s="50" t="s">
        <v>828</v>
      </c>
    </row>
    <row r="1372" spans="1:18" ht="12.75">
      <c r="A1372" s="50" t="s">
        <v>980</v>
      </c>
      <c r="B1372" s="3" t="s">
        <v>135</v>
      </c>
      <c r="C1372" s="50" t="str">
        <f t="shared" si="126"/>
        <v>Y2</v>
      </c>
      <c r="D1372" s="50" t="str">
        <f>Cobb!$U$2</f>
        <v>Santa Barbara</v>
      </c>
      <c r="E1372" s="97">
        <v>38353</v>
      </c>
      <c r="F1372" s="97" t="s">
        <v>2905</v>
      </c>
      <c r="G1372" s="50" t="str">
        <f t="shared" si="131"/>
        <v>Sizemore, Grady (Y2)</v>
      </c>
      <c r="H1372" s="95">
        <f t="shared" si="127"/>
        <v>300000</v>
      </c>
      <c r="I1372" s="95">
        <f t="shared" si="128"/>
        <v>400000</v>
      </c>
      <c r="J1372" s="95">
        <f t="shared" si="129"/>
      </c>
      <c r="K1372" s="95">
        <f t="shared" si="130"/>
      </c>
      <c r="L1372" s="50" t="s">
        <v>3181</v>
      </c>
      <c r="M1372" s="57">
        <v>200000</v>
      </c>
      <c r="N1372" s="50" t="s">
        <v>3182</v>
      </c>
      <c r="O1372" s="57">
        <v>300000</v>
      </c>
      <c r="P1372" s="50" t="s">
        <v>3183</v>
      </c>
      <c r="Q1372" s="57">
        <v>400000</v>
      </c>
      <c r="R1372" s="50" t="s">
        <v>828</v>
      </c>
    </row>
    <row r="1373" spans="1:18" ht="12.75">
      <c r="A1373" s="106" t="s">
        <v>770</v>
      </c>
      <c r="B1373" s="3" t="s">
        <v>135</v>
      </c>
      <c r="C1373" s="50" t="str">
        <f t="shared" si="126"/>
        <v>Y2</v>
      </c>
      <c r="D1373" s="50" t="str">
        <f>Ruth!$F$2</f>
        <v>Gotham City</v>
      </c>
      <c r="E1373" s="97">
        <v>38292</v>
      </c>
      <c r="F1373" s="97" t="s">
        <v>120</v>
      </c>
      <c r="G1373" s="50" t="str">
        <f t="shared" si="131"/>
        <v>Sledge, Terrmel (Y2)</v>
      </c>
      <c r="H1373" s="95">
        <f t="shared" si="127"/>
        <v>300000</v>
      </c>
      <c r="I1373" s="95">
        <f t="shared" si="128"/>
        <v>400000</v>
      </c>
      <c r="J1373" s="95">
        <f t="shared" si="129"/>
      </c>
      <c r="K1373" s="95">
        <f t="shared" si="130"/>
      </c>
      <c r="L1373" s="50" t="s">
        <v>3181</v>
      </c>
      <c r="M1373" s="57">
        <v>200000</v>
      </c>
      <c r="N1373" s="50" t="s">
        <v>3182</v>
      </c>
      <c r="O1373" s="57">
        <v>300000</v>
      </c>
      <c r="P1373" s="50" t="s">
        <v>3183</v>
      </c>
      <c r="Q1373" s="57">
        <v>400000</v>
      </c>
      <c r="R1373" s="50" t="s">
        <v>828</v>
      </c>
    </row>
    <row r="1374" spans="1:14" ht="12.75">
      <c r="A1374" s="50" t="s">
        <v>2427</v>
      </c>
      <c r="B1374" s="3" t="s">
        <v>1471</v>
      </c>
      <c r="C1374" s="50" t="str">
        <f t="shared" si="126"/>
        <v>min</v>
      </c>
      <c r="D1374" s="50" t="str">
        <f>Mays!$Z$2</f>
        <v>West Oakland</v>
      </c>
      <c r="E1374" s="97">
        <v>38261</v>
      </c>
      <c r="F1374" s="97" t="s">
        <v>1630</v>
      </c>
      <c r="G1374" s="50" t="str">
        <f t="shared" si="131"/>
        <v>Sleeth, Kyle (min)</v>
      </c>
      <c r="H1374" s="95">
        <f t="shared" si="127"/>
      </c>
      <c r="I1374" s="95">
        <f t="shared" si="128"/>
      </c>
      <c r="J1374" s="95">
        <f t="shared" si="129"/>
      </c>
      <c r="K1374" s="95">
        <f t="shared" si="130"/>
      </c>
      <c r="L1374" s="50" t="s">
        <v>3060</v>
      </c>
      <c r="N1374" s="50" t="s">
        <v>3060</v>
      </c>
    </row>
    <row r="1375" spans="1:14" ht="12.75">
      <c r="A1375" s="50" t="s">
        <v>1331</v>
      </c>
      <c r="B1375" s="3" t="s">
        <v>1469</v>
      </c>
      <c r="C1375" s="50" t="str">
        <f t="shared" si="126"/>
        <v>free agent</v>
      </c>
      <c r="G1375" s="50" t="str">
        <f t="shared" si="131"/>
        <v>Small, Aaron (free agent)</v>
      </c>
      <c r="H1375" s="95">
        <f t="shared" si="127"/>
      </c>
      <c r="I1375" s="95">
        <f t="shared" si="128"/>
      </c>
      <c r="J1375" s="95">
        <f t="shared" si="129"/>
      </c>
      <c r="K1375" s="95">
        <f t="shared" si="130"/>
      </c>
      <c r="L1375" s="50" t="s">
        <v>1509</v>
      </c>
      <c r="N1375" s="50" t="s">
        <v>1509</v>
      </c>
    </row>
    <row r="1376" spans="1:14" ht="12.75">
      <c r="A1376" s="50" t="s">
        <v>638</v>
      </c>
      <c r="B1376" s="3" t="s">
        <v>135</v>
      </c>
      <c r="C1376" s="50" t="str">
        <f t="shared" si="126"/>
        <v>free agent</v>
      </c>
      <c r="G1376" s="50" t="str">
        <f t="shared" si="131"/>
        <v>Smith, Bobby (free agent)</v>
      </c>
      <c r="H1376" s="95">
        <f t="shared" si="127"/>
      </c>
      <c r="I1376" s="95">
        <f t="shared" si="128"/>
      </c>
      <c r="J1376" s="95">
        <f t="shared" si="129"/>
      </c>
      <c r="K1376" s="95">
        <f t="shared" si="130"/>
      </c>
      <c r="L1376" s="50" t="s">
        <v>1509</v>
      </c>
      <c r="N1376" s="50" t="s">
        <v>1509</v>
      </c>
    </row>
    <row r="1377" spans="1:14" ht="12.75">
      <c r="A1377" s="50" t="s">
        <v>1291</v>
      </c>
      <c r="B1377" s="3" t="s">
        <v>1469</v>
      </c>
      <c r="C1377" s="50" t="str">
        <f t="shared" si="126"/>
        <v>free agent</v>
      </c>
      <c r="G1377" s="50" t="str">
        <f t="shared" si="131"/>
        <v>Smith, Bud (free agent)</v>
      </c>
      <c r="H1377" s="95">
        <f t="shared" si="127"/>
      </c>
      <c r="I1377" s="95">
        <f t="shared" si="128"/>
      </c>
      <c r="J1377" s="95">
        <f t="shared" si="129"/>
      </c>
      <c r="K1377" s="95">
        <f t="shared" si="130"/>
      </c>
      <c r="L1377" s="50" t="s">
        <v>1509</v>
      </c>
      <c r="N1377" s="50" t="s">
        <v>1509</v>
      </c>
    </row>
    <row r="1378" spans="1:14" ht="12.75">
      <c r="A1378" s="50" t="s">
        <v>1861</v>
      </c>
      <c r="B1378" s="3" t="s">
        <v>1471</v>
      </c>
      <c r="C1378" s="50" t="str">
        <f t="shared" si="126"/>
        <v>min</v>
      </c>
      <c r="D1378" s="50" t="str">
        <f>Mays!$Z$2</f>
        <v>West Oakland</v>
      </c>
      <c r="E1378" s="97">
        <v>37653</v>
      </c>
      <c r="F1378" s="97" t="s">
        <v>928</v>
      </c>
      <c r="G1378" s="50" t="str">
        <f t="shared" si="131"/>
        <v>Smith, Corey (min)</v>
      </c>
      <c r="H1378" s="95">
        <f t="shared" si="127"/>
      </c>
      <c r="I1378" s="95">
        <f t="shared" si="128"/>
      </c>
      <c r="J1378" s="95">
        <f t="shared" si="129"/>
      </c>
      <c r="K1378" s="95">
        <f t="shared" si="130"/>
      </c>
      <c r="L1378" s="50" t="s">
        <v>3060</v>
      </c>
      <c r="N1378" s="50" t="s">
        <v>3060</v>
      </c>
    </row>
    <row r="1379" spans="1:14" ht="12.75">
      <c r="A1379" s="50" t="s">
        <v>2279</v>
      </c>
      <c r="B1379" s="3" t="s">
        <v>1469</v>
      </c>
      <c r="C1379" s="50" t="str">
        <f t="shared" si="126"/>
        <v>free agent</v>
      </c>
      <c r="G1379" s="50" t="str">
        <f t="shared" si="131"/>
        <v>Smith, Dan (free agent)</v>
      </c>
      <c r="H1379" s="95">
        <f t="shared" si="127"/>
      </c>
      <c r="I1379" s="95">
        <f t="shared" si="128"/>
      </c>
      <c r="J1379" s="95">
        <f t="shared" si="129"/>
      </c>
      <c r="K1379" s="95">
        <f t="shared" si="130"/>
      </c>
      <c r="L1379" s="50" t="s">
        <v>1509</v>
      </c>
      <c r="N1379" s="50" t="s">
        <v>1509</v>
      </c>
    </row>
    <row r="1380" spans="1:18" ht="12.75">
      <c r="A1380" s="50" t="s">
        <v>1247</v>
      </c>
      <c r="B1380" s="3" t="s">
        <v>135</v>
      </c>
      <c r="C1380" s="50" t="str">
        <f t="shared" si="126"/>
        <v>Y2</v>
      </c>
      <c r="D1380" s="50" t="str">
        <f>Mays!$K$2</f>
        <v>Maryland</v>
      </c>
      <c r="E1380" s="97">
        <v>38384</v>
      </c>
      <c r="F1380" s="97" t="s">
        <v>2671</v>
      </c>
      <c r="G1380" s="50" t="str">
        <f t="shared" si="131"/>
        <v>Smith, Jason (Y2)</v>
      </c>
      <c r="H1380" s="95">
        <f t="shared" si="127"/>
        <v>300000</v>
      </c>
      <c r="I1380" s="95">
        <f t="shared" si="128"/>
        <v>400000</v>
      </c>
      <c r="J1380" s="95">
        <f t="shared" si="129"/>
      </c>
      <c r="K1380" s="95">
        <f t="shared" si="130"/>
      </c>
      <c r="L1380" s="50" t="s">
        <v>3181</v>
      </c>
      <c r="M1380" s="57">
        <v>200000</v>
      </c>
      <c r="N1380" s="50" t="s">
        <v>3182</v>
      </c>
      <c r="O1380" s="57">
        <v>300000</v>
      </c>
      <c r="P1380" s="50" t="s">
        <v>3183</v>
      </c>
      <c r="Q1380" s="57">
        <v>400000</v>
      </c>
      <c r="R1380" s="50" t="s">
        <v>828</v>
      </c>
    </row>
    <row r="1381" spans="1:14" ht="12.75">
      <c r="A1381" s="50" t="s">
        <v>1963</v>
      </c>
      <c r="B1381" s="3" t="s">
        <v>135</v>
      </c>
      <c r="C1381" s="50" t="str">
        <f t="shared" si="126"/>
        <v>free agent</v>
      </c>
      <c r="G1381" s="50" t="str">
        <f t="shared" si="131"/>
        <v>Smith, Mark (free agent)</v>
      </c>
      <c r="H1381" s="95">
        <f t="shared" si="127"/>
      </c>
      <c r="I1381" s="95">
        <f t="shared" si="128"/>
      </c>
      <c r="J1381" s="95">
        <f t="shared" si="129"/>
      </c>
      <c r="K1381" s="95">
        <f t="shared" si="130"/>
      </c>
      <c r="L1381" s="50" t="s">
        <v>1509</v>
      </c>
      <c r="N1381" s="50" t="s">
        <v>1509</v>
      </c>
    </row>
    <row r="1382" spans="1:14" ht="12.75">
      <c r="A1382" s="50" t="s">
        <v>2433</v>
      </c>
      <c r="B1382" s="3" t="s">
        <v>1469</v>
      </c>
      <c r="C1382" s="50" t="str">
        <f t="shared" si="126"/>
        <v>free agent</v>
      </c>
      <c r="G1382" s="50" t="str">
        <f t="shared" si="131"/>
        <v>Smith, Mike (free agent)</v>
      </c>
      <c r="H1382" s="95">
        <f t="shared" si="127"/>
      </c>
      <c r="I1382" s="95">
        <f t="shared" si="128"/>
      </c>
      <c r="J1382" s="95">
        <f t="shared" si="129"/>
      </c>
      <c r="K1382" s="95">
        <f t="shared" si="130"/>
      </c>
      <c r="L1382" s="50" t="s">
        <v>1509</v>
      </c>
      <c r="N1382" s="50" t="s">
        <v>1509</v>
      </c>
    </row>
    <row r="1383" spans="1:14" ht="12.75">
      <c r="A1383" s="50" t="s">
        <v>2434</v>
      </c>
      <c r="B1383" s="3" t="s">
        <v>1469</v>
      </c>
      <c r="C1383" s="50" t="str">
        <f t="shared" si="126"/>
        <v>free agent</v>
      </c>
      <c r="G1383" s="50" t="str">
        <f t="shared" si="131"/>
        <v>Smith, Travis (free agent)</v>
      </c>
      <c r="H1383" s="95">
        <f t="shared" si="127"/>
      </c>
      <c r="I1383" s="95">
        <f t="shared" si="128"/>
      </c>
      <c r="J1383" s="95">
        <f t="shared" si="129"/>
      </c>
      <c r="K1383" s="95">
        <f t="shared" si="130"/>
      </c>
      <c r="L1383" s="50" t="s">
        <v>1509</v>
      </c>
      <c r="N1383" s="50" t="s">
        <v>1509</v>
      </c>
    </row>
    <row r="1384" spans="1:14" ht="12.75">
      <c r="A1384" s="50" t="s">
        <v>1955</v>
      </c>
      <c r="B1384" s="3" t="s">
        <v>1469</v>
      </c>
      <c r="C1384" s="50" t="str">
        <f t="shared" si="126"/>
        <v>free agent</v>
      </c>
      <c r="G1384" s="50" t="str">
        <f t="shared" si="131"/>
        <v>Smoltz, John (free agent)</v>
      </c>
      <c r="H1384" s="95">
        <f t="shared" si="127"/>
      </c>
      <c r="I1384" s="95">
        <f t="shared" si="128"/>
      </c>
      <c r="J1384" s="95">
        <f t="shared" si="129"/>
      </c>
      <c r="K1384" s="95">
        <f t="shared" si="130"/>
      </c>
      <c r="L1384" s="50" t="s">
        <v>2688</v>
      </c>
      <c r="M1384" s="95">
        <v>3000000</v>
      </c>
      <c r="N1384" s="50" t="s">
        <v>1509</v>
      </c>
    </row>
    <row r="1385" spans="1:20" ht="12.75">
      <c r="A1385" s="106" t="s">
        <v>1895</v>
      </c>
      <c r="B1385" s="3" t="s">
        <v>1469</v>
      </c>
      <c r="C1385" s="50" t="str">
        <f t="shared" si="126"/>
        <v>Y1</v>
      </c>
      <c r="D1385" s="50" t="str">
        <f>Cobb!$F$2</f>
        <v>Greenville</v>
      </c>
      <c r="E1385" s="105">
        <v>38018</v>
      </c>
      <c r="F1385" s="105" t="s">
        <v>2295</v>
      </c>
      <c r="G1385" s="50" t="str">
        <f t="shared" si="131"/>
        <v>Snell, Ian (Y1)</v>
      </c>
      <c r="H1385" s="95">
        <f t="shared" si="127"/>
        <v>200000</v>
      </c>
      <c r="I1385" s="95">
        <f t="shared" si="128"/>
        <v>300000</v>
      </c>
      <c r="J1385" s="95">
        <f t="shared" si="129"/>
        <v>400000</v>
      </c>
      <c r="K1385" s="95">
        <f t="shared" si="130"/>
      </c>
      <c r="L1385" s="50" t="s">
        <v>3180</v>
      </c>
      <c r="M1385" s="95">
        <v>100000</v>
      </c>
      <c r="N1385" s="50" t="s">
        <v>3181</v>
      </c>
      <c r="O1385" s="57">
        <v>200000</v>
      </c>
      <c r="P1385" s="50" t="s">
        <v>3182</v>
      </c>
      <c r="Q1385" s="57">
        <v>300000</v>
      </c>
      <c r="R1385" s="50" t="s">
        <v>3183</v>
      </c>
      <c r="S1385" s="57">
        <v>400000</v>
      </c>
      <c r="T1385" s="50" t="s">
        <v>828</v>
      </c>
    </row>
    <row r="1386" spans="1:15" ht="12.75">
      <c r="A1386" s="50" t="s">
        <v>2864</v>
      </c>
      <c r="B1386" s="3" t="s">
        <v>135</v>
      </c>
      <c r="C1386" s="50" t="str">
        <f t="shared" si="126"/>
        <v>MM</v>
      </c>
      <c r="D1386" s="50" t="str">
        <f>Aaron!$U$2</f>
        <v>Lafontaine Park</v>
      </c>
      <c r="E1386" s="97">
        <v>37653</v>
      </c>
      <c r="F1386" s="97" t="s">
        <v>928</v>
      </c>
      <c r="G1386" s="50" t="str">
        <f t="shared" si="131"/>
        <v>Snelling, Chris (MM)</v>
      </c>
      <c r="H1386" s="95">
        <f t="shared" si="127"/>
        <v>100000</v>
      </c>
      <c r="I1386" s="95">
        <f t="shared" si="128"/>
      </c>
      <c r="J1386" s="95">
        <f t="shared" si="129"/>
      </c>
      <c r="K1386" s="95">
        <f t="shared" si="130"/>
      </c>
      <c r="L1386" s="50" t="s">
        <v>3180</v>
      </c>
      <c r="M1386" s="95">
        <v>100000</v>
      </c>
      <c r="N1386" s="50" t="s">
        <v>3180</v>
      </c>
      <c r="O1386" s="95">
        <v>100000</v>
      </c>
    </row>
    <row r="1387" spans="1:16" ht="12.75">
      <c r="A1387" s="50" t="s">
        <v>2808</v>
      </c>
      <c r="B1387" s="3" t="s">
        <v>135</v>
      </c>
      <c r="C1387" s="50" t="str">
        <f t="shared" si="126"/>
        <v>2,F2-8M</v>
      </c>
      <c r="D1387" s="50" t="str">
        <f>Ruth!$K$2</f>
        <v>Portland</v>
      </c>
      <c r="E1387" s="97">
        <v>38323</v>
      </c>
      <c r="F1387" s="97" t="s">
        <v>948</v>
      </c>
      <c r="G1387" s="50" t="str">
        <f t="shared" si="131"/>
        <v>Snow, J.T. (2,F2-8M)</v>
      </c>
      <c r="H1387" s="95">
        <f t="shared" si="127"/>
        <v>4000000</v>
      </c>
      <c r="I1387" s="95">
        <f t="shared" si="128"/>
      </c>
      <c r="J1387" s="95">
        <f t="shared" si="129"/>
      </c>
      <c r="K1387" s="95">
        <f t="shared" si="130"/>
      </c>
      <c r="L1387" s="50" t="s">
        <v>1029</v>
      </c>
      <c r="M1387" s="57">
        <v>4000000</v>
      </c>
      <c r="N1387" s="50" t="s">
        <v>1030</v>
      </c>
      <c r="O1387" s="57">
        <v>4000000</v>
      </c>
      <c r="P1387" s="50" t="s">
        <v>1509</v>
      </c>
    </row>
    <row r="1388" spans="1:14" ht="12.75">
      <c r="A1388" s="50" t="s">
        <v>2670</v>
      </c>
      <c r="B1388" s="3" t="s">
        <v>1471</v>
      </c>
      <c r="C1388" s="50" t="str">
        <f t="shared" si="126"/>
        <v>min</v>
      </c>
      <c r="D1388" s="50" t="str">
        <f>Aaron!$K$2</f>
        <v>Taggart</v>
      </c>
      <c r="E1388" s="97">
        <v>38384</v>
      </c>
      <c r="F1388" s="97" t="s">
        <v>2671</v>
      </c>
      <c r="G1388" s="50" t="str">
        <f t="shared" si="131"/>
        <v>Snyder, Brad (min)</v>
      </c>
      <c r="H1388" s="95">
        <f t="shared" si="127"/>
      </c>
      <c r="I1388" s="95">
        <f t="shared" si="128"/>
      </c>
      <c r="J1388" s="95">
        <f t="shared" si="129"/>
      </c>
      <c r="K1388" s="95">
        <f t="shared" si="130"/>
      </c>
      <c r="L1388" s="50" t="s">
        <v>3060</v>
      </c>
      <c r="N1388" s="50" t="s">
        <v>3060</v>
      </c>
    </row>
    <row r="1389" spans="1:18" ht="12.75">
      <c r="A1389" s="50" t="s">
        <v>3131</v>
      </c>
      <c r="B1389" s="3" t="s">
        <v>135</v>
      </c>
      <c r="C1389" s="50" t="str">
        <f t="shared" si="126"/>
        <v>Y2</v>
      </c>
      <c r="D1389" s="50" t="str">
        <f>Aaron!$U$2</f>
        <v>Lafontaine Park</v>
      </c>
      <c r="E1389" s="97">
        <v>38384</v>
      </c>
      <c r="F1389" s="97" t="s">
        <v>2671</v>
      </c>
      <c r="G1389" s="50" t="str">
        <f t="shared" si="131"/>
        <v>Snyder, Chris (Y2)</v>
      </c>
      <c r="H1389" s="95">
        <f t="shared" si="127"/>
        <v>300000</v>
      </c>
      <c r="I1389" s="95">
        <f t="shared" si="128"/>
        <v>400000</v>
      </c>
      <c r="J1389" s="95">
        <f t="shared" si="129"/>
      </c>
      <c r="K1389" s="95">
        <f t="shared" si="130"/>
      </c>
      <c r="L1389" s="50" t="s">
        <v>3181</v>
      </c>
      <c r="M1389" s="57">
        <v>200000</v>
      </c>
      <c r="N1389" s="50" t="s">
        <v>3182</v>
      </c>
      <c r="O1389" s="57">
        <v>300000</v>
      </c>
      <c r="P1389" s="50" t="s">
        <v>3183</v>
      </c>
      <c r="Q1389" s="57">
        <v>400000</v>
      </c>
      <c r="R1389" s="50" t="s">
        <v>828</v>
      </c>
    </row>
    <row r="1390" spans="1:14" ht="12.75">
      <c r="A1390" s="106" t="s">
        <v>685</v>
      </c>
      <c r="B1390" s="3" t="s">
        <v>1469</v>
      </c>
      <c r="C1390" s="50" t="str">
        <f t="shared" si="126"/>
        <v>free agent</v>
      </c>
      <c r="E1390" s="105"/>
      <c r="F1390" s="105"/>
      <c r="G1390" s="50" t="str">
        <f t="shared" si="131"/>
        <v>Snyder, Kyle (free agent)</v>
      </c>
      <c r="H1390" s="95">
        <f t="shared" si="127"/>
      </c>
      <c r="I1390" s="95">
        <f t="shared" si="128"/>
      </c>
      <c r="J1390" s="95">
        <f t="shared" si="129"/>
      </c>
      <c r="K1390" s="95">
        <f t="shared" si="130"/>
      </c>
      <c r="L1390" s="50" t="s">
        <v>1509</v>
      </c>
      <c r="N1390" s="50" t="s">
        <v>1509</v>
      </c>
    </row>
    <row r="1391" spans="1:14" ht="12.75">
      <c r="A1391" s="50" t="s">
        <v>2083</v>
      </c>
      <c r="B1391" s="3" t="s">
        <v>135</v>
      </c>
      <c r="C1391" s="50" t="str">
        <f t="shared" si="126"/>
        <v>free agent</v>
      </c>
      <c r="G1391" s="50" t="str">
        <f t="shared" si="131"/>
        <v>Sojo, Luis (free agent)</v>
      </c>
      <c r="H1391" s="95">
        <f t="shared" si="127"/>
      </c>
      <c r="I1391" s="95">
        <f t="shared" si="128"/>
      </c>
      <c r="J1391" s="95">
        <f t="shared" si="129"/>
      </c>
      <c r="K1391" s="95">
        <f t="shared" si="130"/>
      </c>
      <c r="L1391" s="50" t="s">
        <v>1509</v>
      </c>
      <c r="N1391" s="50" t="s">
        <v>1509</v>
      </c>
    </row>
    <row r="1392" spans="1:22" ht="12.75">
      <c r="A1392" s="50" t="s">
        <v>3094</v>
      </c>
      <c r="B1392" s="3" t="s">
        <v>135</v>
      </c>
      <c r="C1392" s="50" t="str">
        <f t="shared" si="126"/>
        <v>2,L5-14M</v>
      </c>
      <c r="D1392" s="50" t="str">
        <f>Cobb!$A$2</f>
        <v>Silver</v>
      </c>
      <c r="E1392" s="97">
        <v>38443</v>
      </c>
      <c r="F1392" s="97" t="s">
        <v>244</v>
      </c>
      <c r="G1392" s="50" t="str">
        <f t="shared" si="131"/>
        <v>Soriano, Alfonso (2,L5-14M)</v>
      </c>
      <c r="H1392" s="95">
        <f t="shared" si="127"/>
        <v>2800000</v>
      </c>
      <c r="I1392" s="95">
        <f t="shared" si="128"/>
        <v>2800000</v>
      </c>
      <c r="J1392" s="95">
        <f t="shared" si="129"/>
        <v>2800000</v>
      </c>
      <c r="K1392" s="95">
        <f t="shared" si="130"/>
        <v>2800000</v>
      </c>
      <c r="L1392" s="50" t="s">
        <v>1385</v>
      </c>
      <c r="M1392" s="95">
        <v>2800000</v>
      </c>
      <c r="N1392" s="50" t="s">
        <v>1704</v>
      </c>
      <c r="O1392" s="95">
        <v>2800000</v>
      </c>
      <c r="P1392" s="50" t="s">
        <v>1388</v>
      </c>
      <c r="Q1392" s="95">
        <v>2800000</v>
      </c>
      <c r="R1392" s="50" t="s">
        <v>1387</v>
      </c>
      <c r="S1392" s="95">
        <v>2800000</v>
      </c>
      <c r="T1392" s="50" t="s">
        <v>1386</v>
      </c>
      <c r="U1392" s="95">
        <v>2800000</v>
      </c>
      <c r="V1392" s="50" t="s">
        <v>1509</v>
      </c>
    </row>
    <row r="1393" spans="1:14" ht="12.75">
      <c r="A1393" s="50" t="s">
        <v>2435</v>
      </c>
      <c r="B1393" s="3" t="s">
        <v>1469</v>
      </c>
      <c r="C1393" s="50" t="str">
        <f t="shared" si="126"/>
        <v>ARB-Y4</v>
      </c>
      <c r="D1393" s="50" t="str">
        <f>Mays!$U$2</f>
        <v>Torrington</v>
      </c>
      <c r="E1393" s="97">
        <v>37653</v>
      </c>
      <c r="F1393" s="97" t="s">
        <v>928</v>
      </c>
      <c r="G1393" s="50" t="str">
        <f t="shared" si="131"/>
        <v>Soriano, Rafael (ARB-Y4)</v>
      </c>
      <c r="H1393" s="95">
        <f t="shared" si="127"/>
      </c>
      <c r="I1393" s="95">
        <f t="shared" si="128"/>
      </c>
      <c r="J1393" s="95">
        <f t="shared" si="129"/>
      </c>
      <c r="K1393" s="95">
        <f t="shared" si="130"/>
      </c>
      <c r="L1393" s="50" t="s">
        <v>3183</v>
      </c>
      <c r="M1393" s="57">
        <v>400000</v>
      </c>
      <c r="N1393" s="50" t="s">
        <v>828</v>
      </c>
    </row>
    <row r="1394" spans="1:14" ht="12.75">
      <c r="A1394" s="50" t="s">
        <v>2436</v>
      </c>
      <c r="B1394" s="3" t="s">
        <v>1469</v>
      </c>
      <c r="C1394" s="50" t="str">
        <f t="shared" si="126"/>
        <v>ARB-Y4</v>
      </c>
      <c r="D1394" s="50" t="str">
        <f>Ruth!$Z$2</f>
        <v>Williamsburg</v>
      </c>
      <c r="E1394" s="97">
        <v>37653</v>
      </c>
      <c r="F1394" s="97" t="s">
        <v>928</v>
      </c>
      <c r="G1394" s="50" t="str">
        <f t="shared" si="131"/>
        <v>Sosa, Jorge (ARB-Y4)</v>
      </c>
      <c r="H1394" s="95">
        <f t="shared" si="127"/>
      </c>
      <c r="I1394" s="95">
        <f t="shared" si="128"/>
      </c>
      <c r="J1394" s="95">
        <f t="shared" si="129"/>
      </c>
      <c r="K1394" s="95">
        <f t="shared" si="130"/>
      </c>
      <c r="L1394" s="50" t="s">
        <v>3183</v>
      </c>
      <c r="M1394" s="57">
        <v>400000</v>
      </c>
      <c r="N1394" s="50" t="s">
        <v>828</v>
      </c>
    </row>
    <row r="1395" spans="1:14" ht="12.75">
      <c r="A1395" s="50" t="s">
        <v>2410</v>
      </c>
      <c r="B1395" s="3" t="s">
        <v>135</v>
      </c>
      <c r="C1395" s="50" t="str">
        <f t="shared" si="126"/>
        <v>free agent</v>
      </c>
      <c r="G1395" s="50" t="str">
        <f t="shared" si="131"/>
        <v>Sosa, Sammy (free agent)</v>
      </c>
      <c r="H1395" s="95">
        <f t="shared" si="127"/>
      </c>
      <c r="I1395" s="95">
        <f t="shared" si="128"/>
      </c>
      <c r="J1395" s="95">
        <f t="shared" si="129"/>
      </c>
      <c r="K1395" s="95">
        <f t="shared" si="130"/>
      </c>
      <c r="L1395" s="50" t="s">
        <v>2884</v>
      </c>
      <c r="M1395" s="95">
        <v>5000000</v>
      </c>
      <c r="N1395" s="50" t="s">
        <v>1509</v>
      </c>
    </row>
    <row r="1396" spans="1:14" ht="12.75">
      <c r="A1396" s="106" t="s">
        <v>1839</v>
      </c>
      <c r="B1396" s="3" t="s">
        <v>1471</v>
      </c>
      <c r="C1396" s="50" t="str">
        <f t="shared" si="126"/>
        <v>min</v>
      </c>
      <c r="D1396" s="50" t="str">
        <f>Ruth!$F$2</f>
        <v>Gotham City</v>
      </c>
      <c r="E1396" s="105">
        <v>38018</v>
      </c>
      <c r="F1396" s="105" t="s">
        <v>2295</v>
      </c>
      <c r="G1396" s="50" t="str">
        <f t="shared" si="131"/>
        <v>Sowers, Jeremy (min)</v>
      </c>
      <c r="H1396" s="95">
        <f t="shared" si="127"/>
      </c>
      <c r="I1396" s="95">
        <f t="shared" si="128"/>
      </c>
      <c r="J1396" s="95">
        <f t="shared" si="129"/>
      </c>
      <c r="K1396" s="95">
        <f t="shared" si="130"/>
      </c>
      <c r="L1396" s="50" t="s">
        <v>3060</v>
      </c>
      <c r="N1396" s="50" t="s">
        <v>3060</v>
      </c>
    </row>
    <row r="1397" spans="1:16" ht="12.75">
      <c r="A1397" s="50" t="s">
        <v>2974</v>
      </c>
      <c r="B1397" s="3" t="s">
        <v>1469</v>
      </c>
      <c r="C1397" s="50" t="str">
        <f t="shared" si="126"/>
        <v>2,F2-1.75M</v>
      </c>
      <c r="D1397" s="50" t="str">
        <f>Cobb!$U$2</f>
        <v>Santa Barbara</v>
      </c>
      <c r="E1397" s="97">
        <v>38323</v>
      </c>
      <c r="F1397" s="97" t="s">
        <v>948</v>
      </c>
      <c r="G1397" s="50" t="str">
        <f t="shared" si="131"/>
        <v>Sparks, Steve (2,F2-1.75M)</v>
      </c>
      <c r="H1397" s="95">
        <f t="shared" si="127"/>
        <v>875000</v>
      </c>
      <c r="I1397" s="95">
        <f t="shared" si="128"/>
      </c>
      <c r="J1397" s="95">
        <f t="shared" si="129"/>
      </c>
      <c r="K1397" s="95">
        <f t="shared" si="130"/>
      </c>
      <c r="L1397" s="50" t="s">
        <v>1658</v>
      </c>
      <c r="M1397" s="57">
        <v>875000</v>
      </c>
      <c r="N1397" s="50" t="s">
        <v>1659</v>
      </c>
      <c r="O1397" s="57">
        <v>875000</v>
      </c>
      <c r="P1397" s="50" t="s">
        <v>1509</v>
      </c>
    </row>
    <row r="1398" spans="1:14" ht="12.75">
      <c r="A1398" s="50" t="s">
        <v>327</v>
      </c>
      <c r="B1398" s="3" t="s">
        <v>1469</v>
      </c>
      <c r="C1398" s="50" t="str">
        <f t="shared" si="126"/>
        <v>ARB-Y6</v>
      </c>
      <c r="D1398" s="50" t="str">
        <f>Cobb!$U$2</f>
        <v>Santa Barbara</v>
      </c>
      <c r="E1398" s="97">
        <v>37653</v>
      </c>
      <c r="F1398" s="97" t="s">
        <v>928</v>
      </c>
      <c r="G1398" s="50" t="str">
        <f t="shared" si="131"/>
        <v>Speier, Justin (ARB-Y6)</v>
      </c>
      <c r="H1398" s="95">
        <f t="shared" si="127"/>
      </c>
      <c r="I1398" s="95">
        <f t="shared" si="128"/>
      </c>
      <c r="J1398" s="95">
        <f t="shared" si="129"/>
      </c>
      <c r="K1398" s="95">
        <f t="shared" si="130"/>
      </c>
      <c r="L1398" s="50" t="s">
        <v>827</v>
      </c>
      <c r="M1398" s="57">
        <v>875000</v>
      </c>
      <c r="N1398" s="50" t="s">
        <v>710</v>
      </c>
    </row>
    <row r="1399" spans="1:14" ht="12.75">
      <c r="A1399" s="50" t="s">
        <v>1719</v>
      </c>
      <c r="B1399" s="3" t="s">
        <v>135</v>
      </c>
      <c r="C1399" s="50" t="str">
        <f t="shared" si="126"/>
        <v>free agent</v>
      </c>
      <c r="G1399" s="50" t="str">
        <f t="shared" si="131"/>
        <v>Spencer, Shane (free agent)</v>
      </c>
      <c r="H1399" s="95">
        <f t="shared" si="127"/>
      </c>
      <c r="I1399" s="95">
        <f t="shared" si="128"/>
      </c>
      <c r="J1399" s="95">
        <f t="shared" si="129"/>
      </c>
      <c r="K1399" s="95">
        <f t="shared" si="130"/>
      </c>
      <c r="L1399" s="50" t="s">
        <v>1509</v>
      </c>
      <c r="N1399" s="50" t="s">
        <v>1509</v>
      </c>
    </row>
    <row r="1400" spans="1:14" ht="12.75">
      <c r="A1400" s="50" t="s">
        <v>3015</v>
      </c>
      <c r="B1400" s="3" t="s">
        <v>135</v>
      </c>
      <c r="C1400" s="50" t="str">
        <f t="shared" si="126"/>
        <v>free agent</v>
      </c>
      <c r="G1400" s="50" t="str">
        <f t="shared" si="131"/>
        <v>Spiezio, Scott (free agent)</v>
      </c>
      <c r="H1400" s="95">
        <f t="shared" si="127"/>
      </c>
      <c r="I1400" s="95">
        <f t="shared" si="128"/>
      </c>
      <c r="J1400" s="95">
        <f t="shared" si="129"/>
      </c>
      <c r="K1400" s="95">
        <f t="shared" si="130"/>
      </c>
      <c r="L1400" s="50" t="s">
        <v>2884</v>
      </c>
      <c r="M1400" s="95">
        <v>5000000</v>
      </c>
      <c r="N1400" s="50" t="s">
        <v>1509</v>
      </c>
    </row>
    <row r="1401" spans="1:18" ht="12.75">
      <c r="A1401" s="50" t="s">
        <v>3095</v>
      </c>
      <c r="B1401" s="3" t="s">
        <v>135</v>
      </c>
      <c r="C1401" s="50" t="str">
        <f t="shared" si="126"/>
        <v>2,F3-3.6M</v>
      </c>
      <c r="D1401" s="50" t="str">
        <f>Ruth!$Z$2</f>
        <v>Williamsburg</v>
      </c>
      <c r="E1401" s="97">
        <v>38323</v>
      </c>
      <c r="F1401" s="97" t="s">
        <v>948</v>
      </c>
      <c r="G1401" s="50" t="str">
        <f t="shared" si="131"/>
        <v>Spivey, Junior (2,F3-3.6M)</v>
      </c>
      <c r="H1401" s="95">
        <f t="shared" si="127"/>
        <v>1200000</v>
      </c>
      <c r="I1401" s="95">
        <f t="shared" si="128"/>
        <v>1200000</v>
      </c>
      <c r="J1401" s="95">
        <f t="shared" si="129"/>
      </c>
      <c r="K1401" s="95">
        <f t="shared" si="130"/>
      </c>
      <c r="L1401" s="50" t="s">
        <v>1031</v>
      </c>
      <c r="M1401" s="57">
        <v>1200000</v>
      </c>
      <c r="N1401" s="50" t="s">
        <v>1033</v>
      </c>
      <c r="O1401" s="57">
        <v>1200000</v>
      </c>
      <c r="P1401" s="50" t="s">
        <v>1032</v>
      </c>
      <c r="Q1401" s="57">
        <v>1200000</v>
      </c>
      <c r="R1401" s="50" t="s">
        <v>1509</v>
      </c>
    </row>
    <row r="1402" spans="1:14" ht="12.75">
      <c r="A1402" s="50" t="s">
        <v>2437</v>
      </c>
      <c r="B1402" s="3" t="s">
        <v>1469</v>
      </c>
      <c r="C1402" s="50" t="str">
        <f t="shared" si="126"/>
        <v>ARB-Y4</v>
      </c>
      <c r="D1402" s="50" t="str">
        <f>Cobb!$F$2</f>
        <v>Greenville</v>
      </c>
      <c r="E1402" s="97">
        <v>37653</v>
      </c>
      <c r="F1402" s="97" t="s">
        <v>928</v>
      </c>
      <c r="G1402" s="50" t="str">
        <f t="shared" si="131"/>
        <v>Spooneybarger, Tim (ARB-Y4)</v>
      </c>
      <c r="H1402" s="95">
        <f t="shared" si="127"/>
      </c>
      <c r="I1402" s="95">
        <f t="shared" si="128"/>
      </c>
      <c r="J1402" s="95">
        <f t="shared" si="129"/>
      </c>
      <c r="K1402" s="95">
        <f t="shared" si="130"/>
      </c>
      <c r="L1402" s="50" t="s">
        <v>3183</v>
      </c>
      <c r="M1402" s="57">
        <v>400000</v>
      </c>
      <c r="N1402" s="50" t="s">
        <v>828</v>
      </c>
    </row>
    <row r="1403" spans="1:14" ht="12.75">
      <c r="A1403" s="50" t="s">
        <v>2466</v>
      </c>
      <c r="B1403" s="3" t="s">
        <v>1469</v>
      </c>
      <c r="C1403" s="50" t="str">
        <f t="shared" si="126"/>
        <v>free agent</v>
      </c>
      <c r="G1403" s="50" t="str">
        <f t="shared" si="131"/>
        <v>Springer, Dennis (free agent)</v>
      </c>
      <c r="H1403" s="95">
        <f t="shared" si="127"/>
      </c>
      <c r="I1403" s="95">
        <f t="shared" si="128"/>
      </c>
      <c r="J1403" s="95">
        <f t="shared" si="129"/>
      </c>
      <c r="K1403" s="95">
        <f t="shared" si="130"/>
      </c>
      <c r="L1403" s="50" t="s">
        <v>1509</v>
      </c>
      <c r="N1403" s="50" t="s">
        <v>1509</v>
      </c>
    </row>
    <row r="1404" spans="1:14" ht="12.75">
      <c r="A1404" s="50" t="s">
        <v>1964</v>
      </c>
      <c r="B1404" s="3" t="s">
        <v>1469</v>
      </c>
      <c r="C1404" s="50" t="str">
        <f t="shared" si="126"/>
        <v>free agent</v>
      </c>
      <c r="G1404" s="50" t="str">
        <f t="shared" si="131"/>
        <v>Springer, Russ (free agent)</v>
      </c>
      <c r="H1404" s="95">
        <f t="shared" si="127"/>
      </c>
      <c r="I1404" s="95">
        <f t="shared" si="128"/>
      </c>
      <c r="J1404" s="95">
        <f t="shared" si="129"/>
      </c>
      <c r="K1404" s="95">
        <f t="shared" si="130"/>
      </c>
      <c r="L1404" s="50" t="s">
        <v>1509</v>
      </c>
      <c r="N1404" s="50" t="s">
        <v>1509</v>
      </c>
    </row>
    <row r="1405" spans="1:14" ht="12.75">
      <c r="A1405" s="50" t="s">
        <v>2460</v>
      </c>
      <c r="B1405" s="3" t="s">
        <v>1469</v>
      </c>
      <c r="C1405" s="50" t="str">
        <f t="shared" si="126"/>
        <v>free agent</v>
      </c>
      <c r="G1405" s="50" t="str">
        <f t="shared" si="131"/>
        <v>Spurling, Chris (free agent)</v>
      </c>
      <c r="H1405" s="95">
        <f t="shared" si="127"/>
      </c>
      <c r="I1405" s="95">
        <f t="shared" si="128"/>
      </c>
      <c r="J1405" s="95">
        <f t="shared" si="129"/>
      </c>
      <c r="K1405" s="95">
        <f t="shared" si="130"/>
      </c>
      <c r="L1405" s="50" t="s">
        <v>1509</v>
      </c>
      <c r="N1405" s="50" t="s">
        <v>1509</v>
      </c>
    </row>
    <row r="1406" spans="1:14" ht="12.75">
      <c r="A1406" s="50" t="s">
        <v>2064</v>
      </c>
      <c r="B1406" s="3" t="s">
        <v>1471</v>
      </c>
      <c r="C1406" s="50" t="str">
        <f t="shared" si="126"/>
        <v>min</v>
      </c>
      <c r="D1406" s="50" t="str">
        <f>Cobb!$F$2</f>
        <v>Greenville</v>
      </c>
      <c r="E1406" s="97">
        <v>37653</v>
      </c>
      <c r="F1406" s="97" t="s">
        <v>928</v>
      </c>
      <c r="G1406" s="50" t="str">
        <f t="shared" si="131"/>
        <v>Stahl, Richard (min)</v>
      </c>
      <c r="H1406" s="95">
        <f t="shared" si="127"/>
      </c>
      <c r="I1406" s="95">
        <f t="shared" si="128"/>
      </c>
      <c r="J1406" s="95">
        <f t="shared" si="129"/>
      </c>
      <c r="K1406" s="95">
        <f t="shared" si="130"/>
      </c>
      <c r="L1406" s="50" t="s">
        <v>3060</v>
      </c>
      <c r="N1406" s="50" t="s">
        <v>3060</v>
      </c>
    </row>
    <row r="1407" spans="1:16" ht="12.75">
      <c r="A1407" s="50" t="s">
        <v>598</v>
      </c>
      <c r="B1407" s="3" t="s">
        <v>135</v>
      </c>
      <c r="C1407" s="50" t="str">
        <f aca="true" t="shared" si="132" ref="C1407:C1469">$N1407</f>
        <v>2,F2-4.032M</v>
      </c>
      <c r="D1407" s="50" t="str">
        <f>Cobb!$Z$2</f>
        <v>Waukesha</v>
      </c>
      <c r="E1407" s="97">
        <v>38323</v>
      </c>
      <c r="F1407" s="97" t="s">
        <v>948</v>
      </c>
      <c r="G1407" s="50" t="str">
        <f t="shared" si="131"/>
        <v>Stairs, Matt (2,F2-4.032M)</v>
      </c>
      <c r="H1407" s="95">
        <f aca="true" t="shared" si="133" ref="H1407:H1469">IF(ISBLANK($O1407),"",$O1407)</f>
        <v>2016000</v>
      </c>
      <c r="I1407" s="95">
        <f aca="true" t="shared" si="134" ref="I1407:I1469">IF(ISBLANK($Q1407),"",$Q1407)</f>
      </c>
      <c r="J1407" s="95">
        <f aca="true" t="shared" si="135" ref="J1407:J1469">IF(ISBLANK($S1407),"",$S1407)</f>
      </c>
      <c r="K1407" s="95">
        <f aca="true" t="shared" si="136" ref="K1407:K1469">IF(ISBLANK($U1407),"",$U1407)</f>
      </c>
      <c r="L1407" s="50" t="s">
        <v>1034</v>
      </c>
      <c r="M1407" s="57">
        <v>2016000</v>
      </c>
      <c r="N1407" s="50" t="s">
        <v>1035</v>
      </c>
      <c r="O1407" s="57">
        <v>2016000</v>
      </c>
      <c r="P1407" s="50" t="s">
        <v>1509</v>
      </c>
    </row>
    <row r="1408" spans="1:14" ht="12.75">
      <c r="A1408" s="50" t="s">
        <v>652</v>
      </c>
      <c r="B1408" s="3" t="s">
        <v>1469</v>
      </c>
      <c r="C1408" s="50" t="str">
        <f t="shared" si="132"/>
        <v>free agent</v>
      </c>
      <c r="G1408" s="50" t="str">
        <f t="shared" si="131"/>
        <v>Standridge, Jason (free agent)</v>
      </c>
      <c r="H1408" s="95">
        <f t="shared" si="133"/>
      </c>
      <c r="I1408" s="95">
        <f t="shared" si="134"/>
      </c>
      <c r="J1408" s="95">
        <f t="shared" si="135"/>
      </c>
      <c r="K1408" s="95">
        <f t="shared" si="136"/>
      </c>
      <c r="L1408" s="50" t="s">
        <v>1509</v>
      </c>
      <c r="N1408" s="50" t="s">
        <v>1509</v>
      </c>
    </row>
    <row r="1409" spans="1:16" ht="12.75">
      <c r="A1409" s="106" t="s">
        <v>2303</v>
      </c>
      <c r="B1409" s="3" t="s">
        <v>1469</v>
      </c>
      <c r="C1409" s="50" t="str">
        <f t="shared" si="132"/>
        <v>Y3</v>
      </c>
      <c r="D1409" s="50" t="str">
        <f>Mays!$A$2</f>
        <v>Aspen</v>
      </c>
      <c r="E1409" s="105">
        <v>38018</v>
      </c>
      <c r="F1409" s="105" t="s">
        <v>2295</v>
      </c>
      <c r="G1409" s="50" t="str">
        <f t="shared" si="131"/>
        <v>Stanford, Jason (Y3)</v>
      </c>
      <c r="H1409" s="95">
        <f t="shared" si="133"/>
        <v>400000</v>
      </c>
      <c r="I1409" s="95">
        <f t="shared" si="134"/>
      </c>
      <c r="J1409" s="95">
        <f t="shared" si="135"/>
      </c>
      <c r="K1409" s="95">
        <f t="shared" si="136"/>
      </c>
      <c r="L1409" s="50" t="s">
        <v>3182</v>
      </c>
      <c r="M1409" s="57">
        <v>300000</v>
      </c>
      <c r="N1409" s="50" t="s">
        <v>3183</v>
      </c>
      <c r="O1409" s="57">
        <v>400000</v>
      </c>
      <c r="P1409" s="50" t="s">
        <v>828</v>
      </c>
    </row>
    <row r="1410" spans="1:14" ht="12.75">
      <c r="A1410" s="50" t="s">
        <v>2164</v>
      </c>
      <c r="B1410" s="3" t="s">
        <v>1469</v>
      </c>
      <c r="C1410" s="50" t="str">
        <f t="shared" si="132"/>
        <v>free agent</v>
      </c>
      <c r="G1410" s="50" t="str">
        <f t="shared" si="131"/>
        <v>Stanton, Mike (free agent)</v>
      </c>
      <c r="H1410" s="95">
        <f t="shared" si="133"/>
      </c>
      <c r="I1410" s="95">
        <f t="shared" si="134"/>
      </c>
      <c r="J1410" s="95">
        <f t="shared" si="135"/>
      </c>
      <c r="K1410" s="95">
        <f t="shared" si="136"/>
      </c>
      <c r="L1410" s="50" t="s">
        <v>2819</v>
      </c>
      <c r="M1410" s="95">
        <v>400000</v>
      </c>
      <c r="N1410" s="50" t="s">
        <v>1509</v>
      </c>
    </row>
    <row r="1411" spans="1:14" ht="12.75">
      <c r="A1411" s="50" t="s">
        <v>2438</v>
      </c>
      <c r="B1411" s="3" t="s">
        <v>1469</v>
      </c>
      <c r="C1411" s="50" t="str">
        <f t="shared" si="132"/>
        <v>free agent</v>
      </c>
      <c r="G1411" s="50" t="str">
        <f t="shared" si="131"/>
        <v>Stark, Denny (free agent)</v>
      </c>
      <c r="H1411" s="95">
        <f t="shared" si="133"/>
      </c>
      <c r="I1411" s="95">
        <f t="shared" si="134"/>
      </c>
      <c r="J1411" s="95">
        <f t="shared" si="135"/>
      </c>
      <c r="K1411" s="95">
        <f t="shared" si="136"/>
      </c>
      <c r="L1411" s="50" t="s">
        <v>1509</v>
      </c>
      <c r="N1411" s="50" t="s">
        <v>1509</v>
      </c>
    </row>
    <row r="1412" spans="1:20" ht="12.75">
      <c r="A1412" s="50" t="s">
        <v>1940</v>
      </c>
      <c r="B1412" s="3" t="s">
        <v>1469</v>
      </c>
      <c r="C1412" s="50" t="str">
        <f t="shared" si="132"/>
        <v>Y1</v>
      </c>
      <c r="D1412" s="50" t="str">
        <f>Ruth!$A$2</f>
        <v>Plum Island</v>
      </c>
      <c r="E1412" s="97">
        <v>37653</v>
      </c>
      <c r="F1412" s="97" t="s">
        <v>928</v>
      </c>
      <c r="G1412" s="50" t="str">
        <f t="shared" si="131"/>
        <v>Stauffer, Tim (Y1)</v>
      </c>
      <c r="H1412" s="95">
        <f t="shared" si="133"/>
        <v>200000</v>
      </c>
      <c r="I1412" s="95">
        <f t="shared" si="134"/>
        <v>300000</v>
      </c>
      <c r="J1412" s="95">
        <f t="shared" si="135"/>
        <v>400000</v>
      </c>
      <c r="K1412" s="95">
        <f t="shared" si="136"/>
      </c>
      <c r="L1412" s="50" t="s">
        <v>3060</v>
      </c>
      <c r="N1412" s="50" t="s">
        <v>3181</v>
      </c>
      <c r="O1412" s="57">
        <v>200000</v>
      </c>
      <c r="P1412" s="50" t="s">
        <v>3182</v>
      </c>
      <c r="Q1412" s="57">
        <v>300000</v>
      </c>
      <c r="R1412" s="50" t="s">
        <v>3183</v>
      </c>
      <c r="S1412" s="57">
        <v>400000</v>
      </c>
      <c r="T1412" s="50" t="s">
        <v>828</v>
      </c>
    </row>
    <row r="1413" spans="1:14" ht="12.75">
      <c r="A1413" s="50" t="s">
        <v>1292</v>
      </c>
      <c r="B1413" s="3" t="s">
        <v>1469</v>
      </c>
      <c r="C1413" s="50" t="str">
        <f t="shared" si="132"/>
        <v>free agent</v>
      </c>
      <c r="G1413" s="50" t="str">
        <f t="shared" si="131"/>
        <v>Stechschulte, Gene (free agent)</v>
      </c>
      <c r="H1413" s="95">
        <f t="shared" si="133"/>
      </c>
      <c r="I1413" s="95">
        <f t="shared" si="134"/>
      </c>
      <c r="J1413" s="95">
        <f t="shared" si="135"/>
      </c>
      <c r="K1413" s="95">
        <f t="shared" si="136"/>
      </c>
      <c r="L1413" s="50" t="s">
        <v>1509</v>
      </c>
      <c r="N1413" s="50" t="s">
        <v>1509</v>
      </c>
    </row>
    <row r="1414" spans="1:14" ht="12.75">
      <c r="A1414" s="50" t="s">
        <v>1876</v>
      </c>
      <c r="B1414" s="3" t="s">
        <v>1469</v>
      </c>
      <c r="C1414" s="50" t="str">
        <f t="shared" si="132"/>
        <v>free agent</v>
      </c>
      <c r="G1414" s="50" t="str">
        <f t="shared" si="131"/>
        <v>Stein, Blake (free agent)</v>
      </c>
      <c r="H1414" s="95">
        <f t="shared" si="133"/>
      </c>
      <c r="I1414" s="95">
        <f t="shared" si="134"/>
      </c>
      <c r="J1414" s="95">
        <f t="shared" si="135"/>
      </c>
      <c r="K1414" s="95">
        <f t="shared" si="136"/>
      </c>
      <c r="L1414" s="50" t="s">
        <v>1509</v>
      </c>
      <c r="N1414" s="50" t="s">
        <v>1509</v>
      </c>
    </row>
    <row r="1415" spans="1:14" ht="12.75">
      <c r="A1415" s="50" t="s">
        <v>238</v>
      </c>
      <c r="B1415" s="3" t="s">
        <v>1469</v>
      </c>
      <c r="C1415" s="50" t="str">
        <f t="shared" si="132"/>
        <v>free agent</v>
      </c>
      <c r="G1415" s="50" t="str">
        <f t="shared" si="131"/>
        <v>Stephens, John (free agent)</v>
      </c>
      <c r="H1415" s="95">
        <f t="shared" si="133"/>
      </c>
      <c r="I1415" s="95">
        <f t="shared" si="134"/>
      </c>
      <c r="J1415" s="95">
        <f t="shared" si="135"/>
      </c>
      <c r="K1415" s="95">
        <f t="shared" si="136"/>
      </c>
      <c r="L1415" s="50" t="s">
        <v>1509</v>
      </c>
      <c r="N1415" s="50" t="s">
        <v>1509</v>
      </c>
    </row>
    <row r="1416" spans="1:14" ht="12.75">
      <c r="A1416" s="50" t="s">
        <v>1321</v>
      </c>
      <c r="B1416" s="3" t="s">
        <v>1469</v>
      </c>
      <c r="C1416" s="50" t="str">
        <f t="shared" si="132"/>
        <v>free agent</v>
      </c>
      <c r="G1416" s="50" t="str">
        <f t="shared" si="131"/>
        <v>Stephenson, Garrett (free agent)</v>
      </c>
      <c r="H1416" s="95">
        <f t="shared" si="133"/>
      </c>
      <c r="I1416" s="95">
        <f t="shared" si="134"/>
      </c>
      <c r="J1416" s="95">
        <f t="shared" si="135"/>
      </c>
      <c r="K1416" s="95">
        <f t="shared" si="136"/>
      </c>
      <c r="L1416" s="50" t="s">
        <v>1509</v>
      </c>
      <c r="M1416" s="95"/>
      <c r="N1416" s="50" t="s">
        <v>1509</v>
      </c>
    </row>
    <row r="1417" spans="1:14" ht="12.75">
      <c r="A1417" s="50" t="s">
        <v>1353</v>
      </c>
      <c r="B1417" s="3" t="s">
        <v>1471</v>
      </c>
      <c r="C1417" s="50" t="str">
        <f t="shared" si="132"/>
        <v>min</v>
      </c>
      <c r="D1417" s="50" t="str">
        <f>Ruth!$U$2</f>
        <v>Exeter</v>
      </c>
      <c r="E1417" s="97">
        <v>38384</v>
      </c>
      <c r="F1417" s="97" t="s">
        <v>2671</v>
      </c>
      <c r="G1417" s="50" t="str">
        <f t="shared" si="131"/>
        <v>Stevens, Jake (min)</v>
      </c>
      <c r="H1417" s="95">
        <f t="shared" si="133"/>
      </c>
      <c r="I1417" s="95">
        <f t="shared" si="134"/>
      </c>
      <c r="J1417" s="95">
        <f t="shared" si="135"/>
      </c>
      <c r="K1417" s="95">
        <f t="shared" si="136"/>
      </c>
      <c r="L1417" s="50" t="s">
        <v>3060</v>
      </c>
      <c r="N1417" s="50" t="s">
        <v>3060</v>
      </c>
    </row>
    <row r="1418" spans="1:14" ht="12.75">
      <c r="A1418" s="50" t="s">
        <v>187</v>
      </c>
      <c r="B1418" s="3" t="s">
        <v>135</v>
      </c>
      <c r="C1418" s="50" t="str">
        <f t="shared" si="132"/>
        <v>free agent</v>
      </c>
      <c r="G1418" s="50" t="str">
        <f t="shared" si="131"/>
        <v>Stevens, Lee (free agent)</v>
      </c>
      <c r="H1418" s="95">
        <f t="shared" si="133"/>
      </c>
      <c r="I1418" s="95">
        <f t="shared" si="134"/>
      </c>
      <c r="J1418" s="95">
        <f t="shared" si="135"/>
      </c>
      <c r="K1418" s="95">
        <f t="shared" si="136"/>
      </c>
      <c r="L1418" s="50" t="s">
        <v>1509</v>
      </c>
      <c r="N1418" s="50" t="s">
        <v>1509</v>
      </c>
    </row>
    <row r="1419" spans="1:14" ht="12.75">
      <c r="A1419" s="106" t="s">
        <v>1838</v>
      </c>
      <c r="B1419" s="3" t="s">
        <v>1471</v>
      </c>
      <c r="C1419" s="50" t="str">
        <f t="shared" si="132"/>
        <v>min</v>
      </c>
      <c r="D1419" s="50" t="str">
        <f>Ruth!$F$2</f>
        <v>Gotham City</v>
      </c>
      <c r="E1419" s="105">
        <v>38018</v>
      </c>
      <c r="F1419" s="105" t="s">
        <v>2295</v>
      </c>
      <c r="G1419" s="50" t="str">
        <f t="shared" si="131"/>
        <v>Stewart, Ian (min)</v>
      </c>
      <c r="H1419" s="95">
        <f t="shared" si="133"/>
      </c>
      <c r="I1419" s="95">
        <f t="shared" si="134"/>
      </c>
      <c r="J1419" s="95">
        <f t="shared" si="135"/>
      </c>
      <c r="K1419" s="95">
        <f t="shared" si="136"/>
      </c>
      <c r="L1419" s="50" t="s">
        <v>3060</v>
      </c>
      <c r="N1419" s="50" t="s">
        <v>3060</v>
      </c>
    </row>
    <row r="1420" spans="1:14" ht="12.75">
      <c r="A1420" s="50" t="s">
        <v>1293</v>
      </c>
      <c r="B1420" s="3" t="s">
        <v>1469</v>
      </c>
      <c r="C1420" s="50" t="str">
        <f t="shared" si="132"/>
        <v>free agent</v>
      </c>
      <c r="G1420" s="50" t="str">
        <f aca="true" t="shared" si="137" ref="G1420:G1480">CONCATENATE(A1420," (",C1420,")")</f>
        <v>Stewart, Scott (free agent)</v>
      </c>
      <c r="H1420" s="95">
        <f t="shared" si="133"/>
      </c>
      <c r="I1420" s="95">
        <f t="shared" si="134"/>
      </c>
      <c r="J1420" s="95">
        <f t="shared" si="135"/>
      </c>
      <c r="K1420" s="95">
        <f t="shared" si="136"/>
      </c>
      <c r="L1420" s="50" t="s">
        <v>1509</v>
      </c>
      <c r="N1420" s="50" t="s">
        <v>1509</v>
      </c>
    </row>
    <row r="1421" spans="1:16" ht="12.75">
      <c r="A1421" s="50" t="s">
        <v>2457</v>
      </c>
      <c r="B1421" s="3" t="s">
        <v>135</v>
      </c>
      <c r="C1421" s="50" t="str">
        <f t="shared" si="132"/>
        <v>4,I4-14M</v>
      </c>
      <c r="D1421" s="50" t="str">
        <f>Aaron!$Z$2</f>
        <v>Port Richey</v>
      </c>
      <c r="E1421" s="97">
        <v>37653</v>
      </c>
      <c r="F1421" s="97" t="s">
        <v>928</v>
      </c>
      <c r="G1421" s="50" t="str">
        <f t="shared" si="137"/>
        <v>Stewart, Shannon (4,I4-14M)</v>
      </c>
      <c r="H1421" s="95">
        <f t="shared" si="133"/>
        <v>3500000</v>
      </c>
      <c r="I1421" s="95">
        <f t="shared" si="134"/>
      </c>
      <c r="J1421" s="95">
        <f t="shared" si="135"/>
      </c>
      <c r="K1421" s="95">
        <f t="shared" si="136"/>
      </c>
      <c r="L1421" s="50" t="s">
        <v>2740</v>
      </c>
      <c r="M1421" s="95">
        <v>3500000</v>
      </c>
      <c r="N1421" s="50" t="s">
        <v>2741</v>
      </c>
      <c r="O1421" s="95">
        <v>3500000</v>
      </c>
      <c r="P1421" s="50" t="s">
        <v>1509</v>
      </c>
    </row>
    <row r="1422" spans="1:14" ht="12.75">
      <c r="A1422" s="50" t="s">
        <v>1628</v>
      </c>
      <c r="B1422" s="3" t="s">
        <v>135</v>
      </c>
      <c r="C1422" s="50" t="str">
        <f t="shared" si="132"/>
        <v>free agent</v>
      </c>
      <c r="G1422" s="50" t="str">
        <f t="shared" si="137"/>
        <v>Stinnett, Kelly (free agent)</v>
      </c>
      <c r="H1422" s="95">
        <f t="shared" si="133"/>
      </c>
      <c r="I1422" s="95">
        <f t="shared" si="134"/>
      </c>
      <c r="J1422" s="95">
        <f t="shared" si="135"/>
      </c>
      <c r="K1422" s="95">
        <f t="shared" si="136"/>
      </c>
      <c r="L1422" s="50" t="s">
        <v>1036</v>
      </c>
      <c r="M1422" s="57">
        <v>225000</v>
      </c>
      <c r="N1422" s="50" t="s">
        <v>1509</v>
      </c>
    </row>
    <row r="1423" spans="1:14" ht="12.75">
      <c r="A1423" s="50" t="s">
        <v>985</v>
      </c>
      <c r="B1423" s="3" t="s">
        <v>1471</v>
      </c>
      <c r="C1423" s="50" t="str">
        <f t="shared" si="132"/>
        <v>min</v>
      </c>
      <c r="D1423" s="50" t="str">
        <f>Aaron!$F$2</f>
        <v>Buckeye</v>
      </c>
      <c r="E1423" s="97">
        <v>38384</v>
      </c>
      <c r="F1423" s="97" t="s">
        <v>2698</v>
      </c>
      <c r="G1423" s="50" t="str">
        <f t="shared" si="137"/>
        <v>Stokes, Jason (min)</v>
      </c>
      <c r="H1423" s="95">
        <f t="shared" si="133"/>
      </c>
      <c r="I1423" s="95">
        <f t="shared" si="134"/>
      </c>
      <c r="J1423" s="95">
        <f t="shared" si="135"/>
      </c>
      <c r="K1423" s="95">
        <f t="shared" si="136"/>
      </c>
      <c r="L1423" s="50" t="s">
        <v>3060</v>
      </c>
      <c r="N1423" s="50" t="s">
        <v>3060</v>
      </c>
    </row>
    <row r="1424" spans="1:14" ht="12.75">
      <c r="A1424" s="50" t="s">
        <v>239</v>
      </c>
      <c r="B1424" s="3" t="s">
        <v>1469</v>
      </c>
      <c r="C1424" s="50" t="str">
        <f t="shared" si="132"/>
        <v>free agent</v>
      </c>
      <c r="G1424" s="50" t="str">
        <f t="shared" si="137"/>
        <v>Stone, Ricky (free agent)</v>
      </c>
      <c r="H1424" s="95">
        <f t="shared" si="133"/>
      </c>
      <c r="I1424" s="95">
        <f t="shared" si="134"/>
      </c>
      <c r="J1424" s="95">
        <f t="shared" si="135"/>
      </c>
      <c r="K1424" s="95">
        <f t="shared" si="136"/>
      </c>
      <c r="L1424" s="50" t="s">
        <v>1509</v>
      </c>
      <c r="N1424" s="50" t="s">
        <v>1509</v>
      </c>
    </row>
    <row r="1425" spans="1:14" ht="12.75">
      <c r="A1425" s="50" t="s">
        <v>953</v>
      </c>
      <c r="B1425" s="3" t="s">
        <v>1469</v>
      </c>
      <c r="C1425" s="50" t="str">
        <f t="shared" si="132"/>
        <v>free agent</v>
      </c>
      <c r="G1425" s="50" t="str">
        <f t="shared" si="137"/>
        <v>Stottlemyre, Todd (free agent)</v>
      </c>
      <c r="H1425" s="95">
        <f t="shared" si="133"/>
      </c>
      <c r="I1425" s="95">
        <f t="shared" si="134"/>
      </c>
      <c r="J1425" s="95">
        <f t="shared" si="135"/>
      </c>
      <c r="K1425" s="95">
        <f t="shared" si="136"/>
      </c>
      <c r="L1425" s="50" t="s">
        <v>1509</v>
      </c>
      <c r="N1425" s="50" t="s">
        <v>1509</v>
      </c>
    </row>
    <row r="1426" spans="1:20" ht="12.75">
      <c r="A1426" s="106" t="s">
        <v>701</v>
      </c>
      <c r="B1426" s="3" t="s">
        <v>1469</v>
      </c>
      <c r="C1426" s="50" t="str">
        <f t="shared" si="132"/>
        <v>Y1</v>
      </c>
      <c r="D1426" s="50" t="str">
        <f>Mays!$Z$2</f>
        <v>West Oakland</v>
      </c>
      <c r="E1426" s="105">
        <v>38018</v>
      </c>
      <c r="F1426" s="105" t="s">
        <v>2295</v>
      </c>
      <c r="G1426" s="50" t="str">
        <f t="shared" si="137"/>
        <v>Street, Huston (Y1)</v>
      </c>
      <c r="H1426" s="95">
        <f t="shared" si="133"/>
        <v>200000</v>
      </c>
      <c r="I1426" s="95">
        <f t="shared" si="134"/>
        <v>300000</v>
      </c>
      <c r="J1426" s="95">
        <f t="shared" si="135"/>
        <v>400000</v>
      </c>
      <c r="K1426" s="95">
        <f t="shared" si="136"/>
      </c>
      <c r="L1426" s="50" t="s">
        <v>3060</v>
      </c>
      <c r="N1426" s="50" t="s">
        <v>3181</v>
      </c>
      <c r="O1426" s="57">
        <v>200000</v>
      </c>
      <c r="P1426" s="50" t="s">
        <v>3182</v>
      </c>
      <c r="Q1426" s="57">
        <v>300000</v>
      </c>
      <c r="R1426" s="50" t="s">
        <v>3183</v>
      </c>
      <c r="S1426" s="57">
        <v>400000</v>
      </c>
      <c r="T1426" s="50" t="s">
        <v>828</v>
      </c>
    </row>
    <row r="1427" spans="1:14" ht="12.75">
      <c r="A1427" s="50" t="s">
        <v>328</v>
      </c>
      <c r="B1427" s="3" t="s">
        <v>1469</v>
      </c>
      <c r="C1427" s="50" t="str">
        <f t="shared" si="132"/>
        <v>free agent</v>
      </c>
      <c r="G1427" s="50" t="str">
        <f t="shared" si="137"/>
        <v>Strickland, Scott (free agent)</v>
      </c>
      <c r="H1427" s="95">
        <f t="shared" si="133"/>
      </c>
      <c r="I1427" s="95">
        <f t="shared" si="134"/>
      </c>
      <c r="J1427" s="95">
        <f t="shared" si="135"/>
      </c>
      <c r="K1427" s="95">
        <f t="shared" si="136"/>
      </c>
      <c r="L1427" s="50" t="s">
        <v>1509</v>
      </c>
      <c r="N1427" s="50" t="s">
        <v>1509</v>
      </c>
    </row>
    <row r="1428" spans="1:14" ht="12.75">
      <c r="A1428" s="50" t="s">
        <v>329</v>
      </c>
      <c r="B1428" s="3" t="s">
        <v>1469</v>
      </c>
      <c r="C1428" s="50" t="str">
        <f t="shared" si="132"/>
        <v>free agent</v>
      </c>
      <c r="G1428" s="50" t="str">
        <f t="shared" si="137"/>
        <v>Stull, Everett (free agent)</v>
      </c>
      <c r="H1428" s="95">
        <f t="shared" si="133"/>
      </c>
      <c r="I1428" s="95">
        <f t="shared" si="134"/>
      </c>
      <c r="J1428" s="95">
        <f t="shared" si="135"/>
      </c>
      <c r="K1428" s="95">
        <f t="shared" si="136"/>
      </c>
      <c r="L1428" s="50" t="s">
        <v>1509</v>
      </c>
      <c r="N1428" s="50" t="s">
        <v>1509</v>
      </c>
    </row>
    <row r="1429" spans="1:14" ht="12.75">
      <c r="A1429" s="50" t="s">
        <v>2395</v>
      </c>
      <c r="B1429" s="3" t="s">
        <v>1469</v>
      </c>
      <c r="C1429" s="50" t="str">
        <f t="shared" si="132"/>
        <v>free agent</v>
      </c>
      <c r="G1429" s="50" t="str">
        <f t="shared" si="137"/>
        <v>Sturtze, Tanyon (free agent)</v>
      </c>
      <c r="H1429" s="95">
        <f t="shared" si="133"/>
      </c>
      <c r="I1429" s="95">
        <f t="shared" si="134"/>
      </c>
      <c r="J1429" s="95">
        <f t="shared" si="135"/>
      </c>
      <c r="K1429" s="95">
        <f t="shared" si="136"/>
      </c>
      <c r="L1429" s="50" t="s">
        <v>2886</v>
      </c>
      <c r="M1429" s="57">
        <v>250000</v>
      </c>
      <c r="N1429" s="50" t="s">
        <v>1509</v>
      </c>
    </row>
    <row r="1430" spans="1:14" ht="12.75">
      <c r="A1430" s="50" t="s">
        <v>2259</v>
      </c>
      <c r="B1430" s="3" t="s">
        <v>135</v>
      </c>
      <c r="C1430" s="50" t="str">
        <f t="shared" si="132"/>
        <v>free agent</v>
      </c>
      <c r="G1430" s="50" t="str">
        <f t="shared" si="137"/>
        <v>Stynes, Chris (free agent)</v>
      </c>
      <c r="H1430" s="95">
        <f t="shared" si="133"/>
      </c>
      <c r="I1430" s="95">
        <f t="shared" si="134"/>
      </c>
      <c r="J1430" s="95">
        <f t="shared" si="135"/>
      </c>
      <c r="K1430" s="95">
        <f t="shared" si="136"/>
      </c>
      <c r="L1430" s="50" t="s">
        <v>1509</v>
      </c>
      <c r="N1430" s="50" t="s">
        <v>1509</v>
      </c>
    </row>
    <row r="1431" spans="1:14" ht="12.75">
      <c r="A1431" s="50" t="s">
        <v>1887</v>
      </c>
      <c r="B1431" s="3" t="s">
        <v>1469</v>
      </c>
      <c r="C1431" s="50" t="str">
        <f t="shared" si="132"/>
        <v>free agent</v>
      </c>
      <c r="G1431" s="50" t="str">
        <f t="shared" si="137"/>
        <v>Sullivan, Scott (free agent)</v>
      </c>
      <c r="H1431" s="95">
        <f t="shared" si="133"/>
      </c>
      <c r="I1431" s="95">
        <f t="shared" si="134"/>
      </c>
      <c r="J1431" s="95">
        <f t="shared" si="135"/>
      </c>
      <c r="K1431" s="95">
        <f t="shared" si="136"/>
      </c>
      <c r="L1431" s="50" t="s">
        <v>66</v>
      </c>
      <c r="M1431" s="95">
        <v>400000</v>
      </c>
      <c r="N1431" s="50" t="s">
        <v>1509</v>
      </c>
    </row>
    <row r="1432" spans="1:14" ht="12.75">
      <c r="A1432" s="50" t="s">
        <v>2968</v>
      </c>
      <c r="B1432" s="3" t="s">
        <v>1469</v>
      </c>
      <c r="C1432" s="50" t="str">
        <f t="shared" si="132"/>
        <v>free agent</v>
      </c>
      <c r="G1432" s="50" t="str">
        <f t="shared" si="137"/>
        <v>Suppan, Jeff (free agent)</v>
      </c>
      <c r="H1432" s="95">
        <f t="shared" si="133"/>
      </c>
      <c r="I1432" s="95">
        <f t="shared" si="134"/>
      </c>
      <c r="J1432" s="95">
        <f t="shared" si="135"/>
      </c>
      <c r="K1432" s="95">
        <f t="shared" si="136"/>
      </c>
      <c r="L1432" s="50" t="s">
        <v>2310</v>
      </c>
      <c r="M1432" s="95">
        <v>1000000</v>
      </c>
      <c r="N1432" s="50" t="s">
        <v>1509</v>
      </c>
    </row>
    <row r="1433" spans="1:16" ht="12.75">
      <c r="A1433" s="50" t="s">
        <v>1751</v>
      </c>
      <c r="B1433" s="3" t="s">
        <v>135</v>
      </c>
      <c r="C1433" s="50" t="str">
        <f t="shared" si="132"/>
        <v>2,F2-850k</v>
      </c>
      <c r="D1433" s="50" t="str">
        <f>Mays!$A$2</f>
        <v>Aspen</v>
      </c>
      <c r="E1433" s="97">
        <v>38323</v>
      </c>
      <c r="F1433" s="97" t="s">
        <v>948</v>
      </c>
      <c r="G1433" s="50" t="str">
        <f t="shared" si="137"/>
        <v>Surhoff, B.J. (2,F2-850k)</v>
      </c>
      <c r="H1433" s="95">
        <f t="shared" si="133"/>
        <v>425000</v>
      </c>
      <c r="I1433" s="95">
        <f t="shared" si="134"/>
      </c>
      <c r="J1433" s="95">
        <f t="shared" si="135"/>
      </c>
      <c r="K1433" s="95">
        <f t="shared" si="136"/>
      </c>
      <c r="L1433" s="50" t="s">
        <v>2501</v>
      </c>
      <c r="M1433" s="57">
        <v>425000</v>
      </c>
      <c r="N1433" s="50" t="s">
        <v>2502</v>
      </c>
      <c r="O1433" s="57">
        <v>425000</v>
      </c>
      <c r="P1433" s="50" t="s">
        <v>1509</v>
      </c>
    </row>
    <row r="1434" spans="1:14" ht="12.75">
      <c r="A1434" s="50" t="s">
        <v>639</v>
      </c>
      <c r="B1434" s="3" t="s">
        <v>135</v>
      </c>
      <c r="C1434" s="50" t="str">
        <f t="shared" si="132"/>
        <v>free agent</v>
      </c>
      <c r="G1434" s="50" t="str">
        <f t="shared" si="137"/>
        <v>Sutton, Larry (free agent)</v>
      </c>
      <c r="H1434" s="95">
        <f t="shared" si="133"/>
      </c>
      <c r="I1434" s="95">
        <f t="shared" si="134"/>
      </c>
      <c r="J1434" s="95">
        <f t="shared" si="135"/>
      </c>
      <c r="K1434" s="95">
        <f t="shared" si="136"/>
      </c>
      <c r="L1434" s="50" t="s">
        <v>1509</v>
      </c>
      <c r="N1434" s="50" t="s">
        <v>1509</v>
      </c>
    </row>
    <row r="1435" spans="1:22" ht="12.75">
      <c r="A1435" s="50" t="s">
        <v>2853</v>
      </c>
      <c r="B1435" s="3" t="s">
        <v>135</v>
      </c>
      <c r="C1435" s="50" t="str">
        <f t="shared" si="132"/>
        <v>2,L5-14M</v>
      </c>
      <c r="D1435" s="50" t="str">
        <f>Cobb!$F$2</f>
        <v>Greenville</v>
      </c>
      <c r="E1435" s="97">
        <v>37653</v>
      </c>
      <c r="F1435" s="97" t="s">
        <v>928</v>
      </c>
      <c r="G1435" s="50" t="str">
        <f t="shared" si="137"/>
        <v>Suzuki, Ichiro (2,L5-14M)</v>
      </c>
      <c r="H1435" s="95">
        <f t="shared" si="133"/>
        <v>2800000</v>
      </c>
      <c r="I1435" s="95">
        <f t="shared" si="134"/>
        <v>2800000</v>
      </c>
      <c r="J1435" s="95">
        <f t="shared" si="135"/>
        <v>2800000</v>
      </c>
      <c r="K1435" s="95">
        <f t="shared" si="136"/>
        <v>2800000</v>
      </c>
      <c r="L1435" s="50" t="s">
        <v>1385</v>
      </c>
      <c r="M1435" s="95">
        <v>2800000</v>
      </c>
      <c r="N1435" s="50" t="s">
        <v>1704</v>
      </c>
      <c r="O1435" s="95">
        <v>2800000</v>
      </c>
      <c r="P1435" s="50" t="s">
        <v>1388</v>
      </c>
      <c r="Q1435" s="95">
        <v>2800000</v>
      </c>
      <c r="R1435" s="50" t="s">
        <v>1387</v>
      </c>
      <c r="S1435" s="95">
        <v>2800000</v>
      </c>
      <c r="T1435" s="50" t="s">
        <v>1386</v>
      </c>
      <c r="U1435" s="95">
        <v>2800000</v>
      </c>
      <c r="V1435" s="50" t="s">
        <v>1509</v>
      </c>
    </row>
    <row r="1436" spans="1:14" ht="12.75">
      <c r="A1436" s="50" t="s">
        <v>1363</v>
      </c>
      <c r="B1436" s="3" t="s">
        <v>1471</v>
      </c>
      <c r="C1436" s="50" t="str">
        <f t="shared" si="132"/>
        <v>min</v>
      </c>
      <c r="D1436" s="50" t="str">
        <f>Ruth!$F$2</f>
        <v>Gotham City</v>
      </c>
      <c r="E1436" s="97">
        <v>38384</v>
      </c>
      <c r="F1436" s="97" t="s">
        <v>2671</v>
      </c>
      <c r="G1436" s="50" t="str">
        <f t="shared" si="137"/>
        <v>Suzuki, Kurt (min)</v>
      </c>
      <c r="H1436" s="95">
        <f t="shared" si="133"/>
      </c>
      <c r="I1436" s="95">
        <f t="shared" si="134"/>
      </c>
      <c r="J1436" s="95">
        <f t="shared" si="135"/>
      </c>
      <c r="K1436" s="95">
        <f t="shared" si="136"/>
      </c>
      <c r="L1436" s="50" t="s">
        <v>3060</v>
      </c>
      <c r="N1436" s="50" t="s">
        <v>3060</v>
      </c>
    </row>
    <row r="1437" spans="1:14" ht="12.75">
      <c r="A1437" s="50" t="s">
        <v>2280</v>
      </c>
      <c r="B1437" s="3" t="s">
        <v>1469</v>
      </c>
      <c r="C1437" s="50" t="str">
        <f t="shared" si="132"/>
        <v>free agent</v>
      </c>
      <c r="G1437" s="50" t="str">
        <f t="shared" si="137"/>
        <v>Suzuki, Mac (free agent)</v>
      </c>
      <c r="H1437" s="95">
        <f t="shared" si="133"/>
      </c>
      <c r="I1437" s="95">
        <f t="shared" si="134"/>
      </c>
      <c r="J1437" s="95">
        <f t="shared" si="135"/>
      </c>
      <c r="K1437" s="95">
        <f t="shared" si="136"/>
      </c>
      <c r="L1437" s="50" t="s">
        <v>1509</v>
      </c>
      <c r="N1437" s="50" t="s">
        <v>1509</v>
      </c>
    </row>
    <row r="1438" spans="1:14" ht="12.75">
      <c r="A1438" s="50" t="s">
        <v>2931</v>
      </c>
      <c r="B1438" s="3" t="s">
        <v>135</v>
      </c>
      <c r="C1438" s="50" t="str">
        <f t="shared" si="132"/>
        <v>free agent</v>
      </c>
      <c r="G1438" s="50" t="str">
        <f t="shared" si="137"/>
        <v>Sweeney, Mark (free agent)</v>
      </c>
      <c r="H1438" s="95">
        <f t="shared" si="133"/>
      </c>
      <c r="I1438" s="95">
        <f t="shared" si="134"/>
      </c>
      <c r="J1438" s="95">
        <f t="shared" si="135"/>
      </c>
      <c r="K1438" s="95">
        <f t="shared" si="136"/>
      </c>
      <c r="L1438" s="50" t="s">
        <v>1037</v>
      </c>
      <c r="M1438" s="57">
        <v>798000</v>
      </c>
      <c r="N1438" s="50" t="s">
        <v>1509</v>
      </c>
    </row>
    <row r="1439" spans="1:16" ht="12.75">
      <c r="A1439" s="50" t="s">
        <v>619</v>
      </c>
      <c r="B1439" s="3" t="s">
        <v>135</v>
      </c>
      <c r="C1439" s="50" t="str">
        <f t="shared" si="132"/>
        <v>4,I4-24M</v>
      </c>
      <c r="D1439" s="50" t="str">
        <f>Ruth!$A$2</f>
        <v>Plum Island</v>
      </c>
      <c r="E1439" s="97">
        <v>37653</v>
      </c>
      <c r="F1439" s="97" t="s">
        <v>928</v>
      </c>
      <c r="G1439" s="50" t="str">
        <f t="shared" si="137"/>
        <v>Sweeney, Mike (4,I4-24M)</v>
      </c>
      <c r="H1439" s="95">
        <f t="shared" si="133"/>
        <v>6000000</v>
      </c>
      <c r="I1439" s="95">
        <f t="shared" si="134"/>
      </c>
      <c r="J1439" s="95">
        <f t="shared" si="135"/>
      </c>
      <c r="K1439" s="95">
        <f t="shared" si="136"/>
      </c>
      <c r="L1439" s="50" t="s">
        <v>3062</v>
      </c>
      <c r="M1439" s="95">
        <v>6000000</v>
      </c>
      <c r="N1439" s="50" t="s">
        <v>3061</v>
      </c>
      <c r="O1439" s="95">
        <v>6000000</v>
      </c>
      <c r="P1439" s="50" t="s">
        <v>1509</v>
      </c>
    </row>
    <row r="1440" spans="1:14" ht="12.75">
      <c r="A1440" s="50" t="s">
        <v>3142</v>
      </c>
      <c r="B1440" s="3" t="s">
        <v>1471</v>
      </c>
      <c r="C1440" s="50" t="str">
        <f t="shared" si="132"/>
        <v>min</v>
      </c>
      <c r="D1440" s="50" t="str">
        <f>Mays!$P$2</f>
        <v>Northwoods</v>
      </c>
      <c r="E1440" s="97">
        <v>38384</v>
      </c>
      <c r="F1440" s="97" t="s">
        <v>2671</v>
      </c>
      <c r="G1440" s="50" t="str">
        <f t="shared" si="137"/>
        <v>Sweeney, Ryan (min)</v>
      </c>
      <c r="H1440" s="95">
        <f t="shared" si="133"/>
      </c>
      <c r="I1440" s="95">
        <f t="shared" si="134"/>
      </c>
      <c r="J1440" s="95">
        <f t="shared" si="135"/>
      </c>
      <c r="K1440" s="95">
        <f t="shared" si="136"/>
      </c>
      <c r="L1440" s="50" t="s">
        <v>3060</v>
      </c>
      <c r="N1440" s="50" t="s">
        <v>3060</v>
      </c>
    </row>
    <row r="1441" spans="1:14" ht="12.75">
      <c r="A1441" s="50" t="s">
        <v>1929</v>
      </c>
      <c r="B1441" s="3" t="s">
        <v>1469</v>
      </c>
      <c r="C1441" s="50" t="str">
        <f t="shared" si="132"/>
        <v>free agent</v>
      </c>
      <c r="G1441" s="50" t="str">
        <f t="shared" si="137"/>
        <v>Swindell, Greg (free agent)</v>
      </c>
      <c r="H1441" s="95">
        <f t="shared" si="133"/>
      </c>
      <c r="I1441" s="95">
        <f t="shared" si="134"/>
      </c>
      <c r="J1441" s="95">
        <f t="shared" si="135"/>
      </c>
      <c r="K1441" s="95">
        <f t="shared" si="136"/>
      </c>
      <c r="L1441" s="50" t="s">
        <v>1509</v>
      </c>
      <c r="N1441" s="50" t="s">
        <v>1509</v>
      </c>
    </row>
    <row r="1442" spans="1:20" ht="12.75">
      <c r="A1442" s="106" t="s">
        <v>2474</v>
      </c>
      <c r="B1442" s="3" t="s">
        <v>135</v>
      </c>
      <c r="C1442" s="50" t="str">
        <f t="shared" si="132"/>
        <v>Y1</v>
      </c>
      <c r="D1442" s="50" t="str">
        <f>Ruth!$F$2</f>
        <v>Gotham City</v>
      </c>
      <c r="E1442" s="105">
        <v>38018</v>
      </c>
      <c r="F1442" s="105" t="s">
        <v>2295</v>
      </c>
      <c r="G1442" s="50" t="str">
        <f t="shared" si="137"/>
        <v>Swisher, Nick (Y1)</v>
      </c>
      <c r="H1442" s="95">
        <f t="shared" si="133"/>
        <v>200000</v>
      </c>
      <c r="I1442" s="95">
        <f t="shared" si="134"/>
        <v>300000</v>
      </c>
      <c r="J1442" s="95">
        <f t="shared" si="135"/>
        <v>400000</v>
      </c>
      <c r="K1442" s="95">
        <f t="shared" si="136"/>
      </c>
      <c r="L1442" s="50" t="s">
        <v>3180</v>
      </c>
      <c r="M1442" s="95">
        <v>100000</v>
      </c>
      <c r="N1442" s="50" t="s">
        <v>3181</v>
      </c>
      <c r="O1442" s="57">
        <v>200000</v>
      </c>
      <c r="P1442" s="50" t="s">
        <v>3182</v>
      </c>
      <c r="Q1442" s="57">
        <v>300000</v>
      </c>
      <c r="R1442" s="50" t="s">
        <v>3183</v>
      </c>
      <c r="S1442" s="57">
        <v>400000</v>
      </c>
      <c r="T1442" s="50" t="s">
        <v>828</v>
      </c>
    </row>
    <row r="1443" spans="1:14" ht="12.75">
      <c r="A1443" s="50" t="s">
        <v>1508</v>
      </c>
      <c r="B1443" s="3" t="s">
        <v>1471</v>
      </c>
      <c r="C1443" s="50" t="str">
        <f t="shared" si="132"/>
        <v>min</v>
      </c>
      <c r="D1443" s="50" t="str">
        <f>Cobb!$F$2</f>
        <v>Greenville</v>
      </c>
      <c r="E1443" s="97">
        <v>37653</v>
      </c>
      <c r="F1443" s="97" t="s">
        <v>928</v>
      </c>
      <c r="G1443" s="50" t="str">
        <f t="shared" si="137"/>
        <v>Sylvester, Billy (min)</v>
      </c>
      <c r="H1443" s="95">
        <f t="shared" si="133"/>
      </c>
      <c r="I1443" s="95">
        <f t="shared" si="134"/>
      </c>
      <c r="J1443" s="95">
        <f t="shared" si="135"/>
      </c>
      <c r="K1443" s="95">
        <f t="shared" si="136"/>
      </c>
      <c r="L1443" s="50" t="s">
        <v>3060</v>
      </c>
      <c r="N1443" s="50" t="s">
        <v>3060</v>
      </c>
    </row>
    <row r="1444" spans="1:18" ht="12.75">
      <c r="A1444" s="106" t="s">
        <v>2172</v>
      </c>
      <c r="B1444" s="3" t="s">
        <v>1469</v>
      </c>
      <c r="C1444" s="50" t="str">
        <f t="shared" si="132"/>
        <v>Y2</v>
      </c>
      <c r="D1444" s="50" t="str">
        <f>Aaron!$F$2</f>
        <v>Buckeye</v>
      </c>
      <c r="E1444" s="105">
        <v>38018</v>
      </c>
      <c r="F1444" s="105" t="s">
        <v>2295</v>
      </c>
      <c r="G1444" s="50" t="str">
        <f t="shared" si="137"/>
        <v>Tadano, Kazuhito (Y2)</v>
      </c>
      <c r="H1444" s="95">
        <f t="shared" si="133"/>
        <v>300000</v>
      </c>
      <c r="I1444" s="95">
        <f t="shared" si="134"/>
        <v>400000</v>
      </c>
      <c r="J1444" s="95">
        <f t="shared" si="135"/>
      </c>
      <c r="K1444" s="95">
        <f t="shared" si="136"/>
      </c>
      <c r="L1444" s="50" t="s">
        <v>3181</v>
      </c>
      <c r="M1444" s="57">
        <v>200000</v>
      </c>
      <c r="N1444" s="50" t="s">
        <v>3182</v>
      </c>
      <c r="O1444" s="57">
        <v>300000</v>
      </c>
      <c r="P1444" s="50" t="s">
        <v>3183</v>
      </c>
      <c r="Q1444" s="57">
        <v>400000</v>
      </c>
      <c r="R1444" s="50" t="s">
        <v>828</v>
      </c>
    </row>
    <row r="1445" spans="1:18" ht="12.75">
      <c r="A1445" s="50" t="s">
        <v>1352</v>
      </c>
      <c r="B1445" s="3" t="s">
        <v>135</v>
      </c>
      <c r="C1445" s="50" t="str">
        <f t="shared" si="132"/>
        <v>Y2</v>
      </c>
      <c r="D1445" s="50" t="str">
        <f>Aaron!$Z$2</f>
        <v>Port Richey</v>
      </c>
      <c r="E1445" s="97">
        <v>38384</v>
      </c>
      <c r="F1445" s="97" t="s">
        <v>2671</v>
      </c>
      <c r="G1445" s="50" t="str">
        <f t="shared" si="137"/>
        <v>Taguchi, So (Y2)</v>
      </c>
      <c r="H1445" s="95">
        <f t="shared" si="133"/>
        <v>300000</v>
      </c>
      <c r="I1445" s="95">
        <f t="shared" si="134"/>
        <v>400000</v>
      </c>
      <c r="J1445" s="95">
        <f t="shared" si="135"/>
      </c>
      <c r="K1445" s="95">
        <f t="shared" si="136"/>
      </c>
      <c r="L1445" s="50" t="s">
        <v>3181</v>
      </c>
      <c r="M1445" s="57">
        <v>200000</v>
      </c>
      <c r="N1445" s="50" t="s">
        <v>3182</v>
      </c>
      <c r="O1445" s="57">
        <v>300000</v>
      </c>
      <c r="P1445" s="50" t="s">
        <v>3183</v>
      </c>
      <c r="Q1445" s="57">
        <v>400000</v>
      </c>
      <c r="R1445" s="50" t="s">
        <v>828</v>
      </c>
    </row>
    <row r="1446" spans="1:18" ht="12.75">
      <c r="A1446" s="50" t="s">
        <v>3110</v>
      </c>
      <c r="B1446" s="3" t="s">
        <v>1469</v>
      </c>
      <c r="C1446" s="50" t="str">
        <f t="shared" si="132"/>
        <v>Y2</v>
      </c>
      <c r="D1446" s="50" t="str">
        <f>Ruth!$Z$2</f>
        <v>Williamsburg</v>
      </c>
      <c r="E1446" s="97">
        <v>38384</v>
      </c>
      <c r="F1446" s="97" t="s">
        <v>2671</v>
      </c>
      <c r="G1446" s="50" t="str">
        <f t="shared" si="137"/>
        <v>Takatsu, Shingo (Y2)</v>
      </c>
      <c r="H1446" s="95">
        <f t="shared" si="133"/>
        <v>300000</v>
      </c>
      <c r="I1446" s="95">
        <f t="shared" si="134"/>
        <v>400000</v>
      </c>
      <c r="J1446" s="95">
        <f t="shared" si="135"/>
      </c>
      <c r="K1446" s="95">
        <f t="shared" si="136"/>
      </c>
      <c r="L1446" s="50" t="s">
        <v>3181</v>
      </c>
      <c r="M1446" s="57">
        <v>200000</v>
      </c>
      <c r="N1446" s="50" t="s">
        <v>3182</v>
      </c>
      <c r="O1446" s="57">
        <v>300000</v>
      </c>
      <c r="P1446" s="50" t="s">
        <v>3183</v>
      </c>
      <c r="Q1446" s="57">
        <v>400000</v>
      </c>
      <c r="R1446" s="50" t="s">
        <v>828</v>
      </c>
    </row>
    <row r="1447" spans="1:14" ht="12.75">
      <c r="A1447" s="50" t="s">
        <v>330</v>
      </c>
      <c r="B1447" s="3" t="s">
        <v>1469</v>
      </c>
      <c r="C1447" s="50" t="str">
        <f t="shared" si="132"/>
        <v>free agent</v>
      </c>
      <c r="G1447" s="50" t="str">
        <f t="shared" si="137"/>
        <v>Tam, Jeff (free agent)</v>
      </c>
      <c r="H1447" s="95">
        <f t="shared" si="133"/>
      </c>
      <c r="I1447" s="95">
        <f t="shared" si="134"/>
      </c>
      <c r="J1447" s="95">
        <f t="shared" si="135"/>
      </c>
      <c r="K1447" s="95">
        <f t="shared" si="136"/>
      </c>
      <c r="L1447" s="50" t="s">
        <v>1509</v>
      </c>
      <c r="N1447" s="50" t="s">
        <v>1509</v>
      </c>
    </row>
    <row r="1448" spans="1:14" ht="12.75">
      <c r="A1448" s="50" t="s">
        <v>240</v>
      </c>
      <c r="B1448" s="3" t="s">
        <v>1469</v>
      </c>
      <c r="C1448" s="50" t="str">
        <f t="shared" si="132"/>
        <v>ARB-Y4</v>
      </c>
      <c r="D1448" s="50" t="str">
        <f>Cobb!$K$2</f>
        <v>Rivendell</v>
      </c>
      <c r="E1448" s="97">
        <v>38018</v>
      </c>
      <c r="F1448" s="97" t="s">
        <v>2854</v>
      </c>
      <c r="G1448" s="50" t="str">
        <f t="shared" si="137"/>
        <v>Tankersley, Dennis (ARB-Y4)</v>
      </c>
      <c r="H1448" s="95">
        <f t="shared" si="133"/>
      </c>
      <c r="I1448" s="95">
        <f t="shared" si="134"/>
      </c>
      <c r="J1448" s="95">
        <f t="shared" si="135"/>
      </c>
      <c r="K1448" s="95">
        <f t="shared" si="136"/>
      </c>
      <c r="L1448" s="50" t="s">
        <v>3183</v>
      </c>
      <c r="M1448" s="57">
        <v>400000</v>
      </c>
      <c r="N1448" s="50" t="s">
        <v>828</v>
      </c>
    </row>
    <row r="1449" spans="1:14" ht="12.75">
      <c r="A1449" s="50" t="s">
        <v>1520</v>
      </c>
      <c r="B1449" s="3" t="s">
        <v>135</v>
      </c>
      <c r="C1449" s="50" t="str">
        <f t="shared" si="132"/>
        <v>free agent</v>
      </c>
      <c r="G1449" s="50" t="str">
        <f t="shared" si="137"/>
        <v>Tarasco, Tony (free agent)</v>
      </c>
      <c r="H1449" s="95">
        <f t="shared" si="133"/>
      </c>
      <c r="I1449" s="95">
        <f t="shared" si="134"/>
      </c>
      <c r="J1449" s="95">
        <f t="shared" si="135"/>
      </c>
      <c r="K1449" s="95">
        <f t="shared" si="136"/>
      </c>
      <c r="L1449" s="50" t="s">
        <v>1509</v>
      </c>
      <c r="N1449" s="50" t="s">
        <v>1509</v>
      </c>
    </row>
    <row r="1450" spans="1:14" ht="12.75">
      <c r="A1450" s="50" t="s">
        <v>742</v>
      </c>
      <c r="B1450" s="3" t="s">
        <v>135</v>
      </c>
      <c r="C1450" s="50" t="str">
        <f t="shared" si="132"/>
        <v>free agent</v>
      </c>
      <c r="G1450" s="50" t="str">
        <f t="shared" si="137"/>
        <v>Tatis, Fernando (free agent)</v>
      </c>
      <c r="H1450" s="95">
        <f t="shared" si="133"/>
      </c>
      <c r="I1450" s="95">
        <f t="shared" si="134"/>
      </c>
      <c r="J1450" s="95">
        <f t="shared" si="135"/>
      </c>
      <c r="K1450" s="95">
        <f t="shared" si="136"/>
      </c>
      <c r="L1450" s="50" t="s">
        <v>1509</v>
      </c>
      <c r="N1450" s="50" t="s">
        <v>1509</v>
      </c>
    </row>
    <row r="1451" spans="1:16" ht="12.75">
      <c r="A1451" s="50" t="s">
        <v>1829</v>
      </c>
      <c r="B1451" s="3" t="s">
        <v>1469</v>
      </c>
      <c r="C1451" s="50" t="str">
        <f t="shared" si="132"/>
        <v>2,F2-6.101M</v>
      </c>
      <c r="D1451" s="50" t="str">
        <f>Cobb!$A$2</f>
        <v>Silver</v>
      </c>
      <c r="E1451" s="97">
        <v>38323</v>
      </c>
      <c r="F1451" s="97" t="s">
        <v>948</v>
      </c>
      <c r="G1451" s="50" t="str">
        <f t="shared" si="137"/>
        <v>Tavarez, Julian (2,F2-6.101M)</v>
      </c>
      <c r="H1451" s="95">
        <f t="shared" si="133"/>
        <v>3050500</v>
      </c>
      <c r="I1451" s="95">
        <f t="shared" si="134"/>
      </c>
      <c r="J1451" s="95">
        <f t="shared" si="135"/>
      </c>
      <c r="K1451" s="95">
        <f t="shared" si="136"/>
      </c>
      <c r="L1451" s="50" t="s">
        <v>1660</v>
      </c>
      <c r="M1451" s="57">
        <v>3050500</v>
      </c>
      <c r="N1451" s="50" t="s">
        <v>1661</v>
      </c>
      <c r="O1451" s="57">
        <v>3050500</v>
      </c>
      <c r="P1451" s="50" t="s">
        <v>1509</v>
      </c>
    </row>
    <row r="1452" spans="1:20" ht="12.75">
      <c r="A1452" s="50" t="s">
        <v>3137</v>
      </c>
      <c r="B1452" s="3" t="s">
        <v>135</v>
      </c>
      <c r="C1452" s="50" t="str">
        <f t="shared" si="132"/>
        <v>Y1</v>
      </c>
      <c r="D1452" s="50" t="str">
        <f>Aaron!$U$2</f>
        <v>Lafontaine Park</v>
      </c>
      <c r="E1452" s="97">
        <v>38384</v>
      </c>
      <c r="F1452" s="97" t="s">
        <v>2671</v>
      </c>
      <c r="G1452" s="50" t="str">
        <f t="shared" si="137"/>
        <v>Taveras, Wily (Y1)</v>
      </c>
      <c r="H1452" s="95">
        <f t="shared" si="133"/>
        <v>200000</v>
      </c>
      <c r="I1452" s="95">
        <f t="shared" si="134"/>
        <v>300000</v>
      </c>
      <c r="J1452" s="95">
        <f t="shared" si="135"/>
        <v>400000</v>
      </c>
      <c r="K1452" s="95">
        <f t="shared" si="136"/>
      </c>
      <c r="L1452" s="50" t="s">
        <v>3180</v>
      </c>
      <c r="M1452" s="95">
        <v>100000</v>
      </c>
      <c r="N1452" s="50" t="s">
        <v>3181</v>
      </c>
      <c r="O1452" s="57">
        <v>200000</v>
      </c>
      <c r="P1452" s="50" t="s">
        <v>3182</v>
      </c>
      <c r="Q1452" s="57">
        <v>300000</v>
      </c>
      <c r="R1452" s="50" t="s">
        <v>3183</v>
      </c>
      <c r="S1452" s="57">
        <v>400000</v>
      </c>
      <c r="T1452" s="50" t="s">
        <v>828</v>
      </c>
    </row>
    <row r="1453" spans="1:15" ht="12.75">
      <c r="A1453" s="50" t="s">
        <v>653</v>
      </c>
      <c r="B1453" s="3" t="s">
        <v>1469</v>
      </c>
      <c r="C1453" s="50" t="str">
        <f t="shared" si="132"/>
        <v>MM</v>
      </c>
      <c r="D1453" s="50" t="str">
        <f>Mays!$P$2</f>
        <v>Northwoods</v>
      </c>
      <c r="E1453" s="97">
        <v>37653</v>
      </c>
      <c r="F1453" s="97" t="s">
        <v>928</v>
      </c>
      <c r="G1453" s="50" t="str">
        <f t="shared" si="137"/>
        <v>Taylor, Aaron (MM)</v>
      </c>
      <c r="H1453" s="95">
        <f t="shared" si="133"/>
        <v>100000</v>
      </c>
      <c r="I1453" s="95">
        <f t="shared" si="134"/>
      </c>
      <c r="J1453" s="95">
        <f t="shared" si="135"/>
      </c>
      <c r="K1453" s="95">
        <f t="shared" si="136"/>
      </c>
      <c r="L1453" s="50" t="s">
        <v>3180</v>
      </c>
      <c r="M1453" s="95">
        <v>100000</v>
      </c>
      <c r="N1453" s="50" t="s">
        <v>3180</v>
      </c>
      <c r="O1453" s="95">
        <v>100000</v>
      </c>
    </row>
    <row r="1454" spans="1:14" ht="12.75">
      <c r="A1454" s="50" t="s">
        <v>2479</v>
      </c>
      <c r="B1454" s="3" t="s">
        <v>135</v>
      </c>
      <c r="C1454" s="50" t="str">
        <f t="shared" si="132"/>
        <v>free agent</v>
      </c>
      <c r="G1454" s="50" t="str">
        <f t="shared" si="137"/>
        <v>Taylor, Reggie (free agent)</v>
      </c>
      <c r="H1454" s="95">
        <f t="shared" si="133"/>
      </c>
      <c r="I1454" s="95">
        <f t="shared" si="134"/>
      </c>
      <c r="J1454" s="95">
        <f t="shared" si="135"/>
      </c>
      <c r="K1454" s="95">
        <f t="shared" si="136"/>
      </c>
      <c r="L1454" s="50" t="s">
        <v>1509</v>
      </c>
      <c r="N1454" s="50" t="s">
        <v>1509</v>
      </c>
    </row>
    <row r="1455" spans="1:20" ht="12.75">
      <c r="A1455" s="50" t="s">
        <v>3133</v>
      </c>
      <c r="B1455" s="3" t="s">
        <v>135</v>
      </c>
      <c r="C1455" s="50" t="str">
        <f t="shared" si="132"/>
        <v>Y1</v>
      </c>
      <c r="D1455" s="50" t="str">
        <f>Cobb!$U$2</f>
        <v>Santa Barbara</v>
      </c>
      <c r="E1455" s="97">
        <v>38384</v>
      </c>
      <c r="F1455" s="97" t="s">
        <v>2671</v>
      </c>
      <c r="G1455" s="50" t="str">
        <f t="shared" si="137"/>
        <v>Teahen, Mark (Y1)</v>
      </c>
      <c r="H1455" s="95">
        <f t="shared" si="133"/>
        <v>200000</v>
      </c>
      <c r="I1455" s="95">
        <f t="shared" si="134"/>
        <v>300000</v>
      </c>
      <c r="J1455" s="95">
        <f t="shared" si="135"/>
        <v>400000</v>
      </c>
      <c r="K1455" s="95">
        <f t="shared" si="136"/>
      </c>
      <c r="L1455" s="50" t="s">
        <v>3060</v>
      </c>
      <c r="N1455" s="50" t="s">
        <v>3181</v>
      </c>
      <c r="O1455" s="57">
        <v>200000</v>
      </c>
      <c r="P1455" s="50" t="s">
        <v>3182</v>
      </c>
      <c r="Q1455" s="57">
        <v>300000</v>
      </c>
      <c r="R1455" s="50" t="s">
        <v>3183</v>
      </c>
      <c r="S1455" s="57">
        <v>400000</v>
      </c>
      <c r="T1455" s="50" t="s">
        <v>828</v>
      </c>
    </row>
    <row r="1456" spans="1:16" ht="12.75">
      <c r="A1456" s="50" t="s">
        <v>3059</v>
      </c>
      <c r="B1456" s="3" t="s">
        <v>135</v>
      </c>
      <c r="C1456" s="50" t="str">
        <f t="shared" si="132"/>
        <v>Y3</v>
      </c>
      <c r="D1456" s="50" t="str">
        <f>Mays!$F$2</f>
        <v>Mansfield</v>
      </c>
      <c r="E1456" s="97">
        <v>37653</v>
      </c>
      <c r="F1456" s="97" t="s">
        <v>928</v>
      </c>
      <c r="G1456" s="50" t="str">
        <f t="shared" si="137"/>
        <v>Teixeira, Mark (Y3)</v>
      </c>
      <c r="H1456" s="95">
        <f t="shared" si="133"/>
        <v>400000</v>
      </c>
      <c r="I1456" s="95">
        <f t="shared" si="134"/>
      </c>
      <c r="J1456" s="95">
        <f t="shared" si="135"/>
      </c>
      <c r="K1456" s="95">
        <f t="shared" si="136"/>
      </c>
      <c r="L1456" s="50" t="s">
        <v>3182</v>
      </c>
      <c r="M1456" s="57">
        <v>300000</v>
      </c>
      <c r="N1456" s="50" t="s">
        <v>3183</v>
      </c>
      <c r="O1456" s="57">
        <v>400000</v>
      </c>
      <c r="P1456" s="50" t="s">
        <v>828</v>
      </c>
    </row>
    <row r="1457" spans="1:14" ht="12.75">
      <c r="A1457" s="50" t="s">
        <v>3016</v>
      </c>
      <c r="B1457" s="3" t="s">
        <v>135</v>
      </c>
      <c r="C1457" s="50" t="str">
        <f t="shared" si="132"/>
        <v>free agent</v>
      </c>
      <c r="G1457" s="50" t="str">
        <f t="shared" si="137"/>
        <v>Tejada, Miguel (free agent)</v>
      </c>
      <c r="H1457" s="95">
        <f t="shared" si="133"/>
      </c>
      <c r="I1457" s="95">
        <f t="shared" si="134"/>
      </c>
      <c r="J1457" s="95">
        <f t="shared" si="135"/>
      </c>
      <c r="K1457" s="95">
        <f t="shared" si="136"/>
      </c>
      <c r="L1457" s="50" t="s">
        <v>2884</v>
      </c>
      <c r="M1457" s="95">
        <v>5000000</v>
      </c>
      <c r="N1457" s="50" t="s">
        <v>1509</v>
      </c>
    </row>
    <row r="1458" spans="1:14" ht="12.75">
      <c r="A1458" s="50" t="s">
        <v>2749</v>
      </c>
      <c r="B1458" s="3" t="s">
        <v>1469</v>
      </c>
      <c r="C1458" s="50" t="str">
        <f t="shared" si="132"/>
        <v>free agent</v>
      </c>
      <c r="G1458" s="50" t="str">
        <f t="shared" si="137"/>
        <v>Tejera, Michael (free agent)</v>
      </c>
      <c r="H1458" s="95">
        <f t="shared" si="133"/>
      </c>
      <c r="I1458" s="95">
        <f t="shared" si="134"/>
      </c>
      <c r="J1458" s="95">
        <f t="shared" si="135"/>
      </c>
      <c r="K1458" s="95">
        <f t="shared" si="136"/>
      </c>
      <c r="L1458" s="50" t="s">
        <v>1509</v>
      </c>
      <c r="N1458" s="50" t="s">
        <v>1509</v>
      </c>
    </row>
    <row r="1459" spans="1:16" ht="12.75">
      <c r="A1459" s="50" t="s">
        <v>1889</v>
      </c>
      <c r="B1459" s="3" t="s">
        <v>1469</v>
      </c>
      <c r="C1459" s="50" t="str">
        <f t="shared" si="132"/>
        <v>3,F3-1.3M</v>
      </c>
      <c r="D1459" s="50" t="str">
        <f>Ruth!$U$2</f>
        <v>Exeter</v>
      </c>
      <c r="E1459" s="97">
        <v>38473</v>
      </c>
      <c r="F1459" s="97" t="s">
        <v>1743</v>
      </c>
      <c r="G1459" s="50" t="str">
        <f t="shared" si="137"/>
        <v>Telemaco, Amaury (3,F3-1.3M)</v>
      </c>
      <c r="H1459" s="95">
        <f t="shared" si="133"/>
        <v>433333</v>
      </c>
      <c r="I1459" s="95">
        <f t="shared" si="134"/>
      </c>
      <c r="J1459" s="95">
        <f t="shared" si="135"/>
      </c>
      <c r="K1459" s="95">
        <f t="shared" si="136"/>
      </c>
      <c r="L1459" s="50" t="s">
        <v>1420</v>
      </c>
      <c r="M1459" s="57">
        <v>433333</v>
      </c>
      <c r="N1459" s="50" t="s">
        <v>1419</v>
      </c>
      <c r="O1459" s="57">
        <v>433333</v>
      </c>
      <c r="P1459" s="50" t="s">
        <v>1509</v>
      </c>
    </row>
    <row r="1460" spans="1:14" ht="12.75">
      <c r="A1460" s="50" t="s">
        <v>954</v>
      </c>
      <c r="B1460" s="3" t="s">
        <v>1469</v>
      </c>
      <c r="C1460" s="50" t="str">
        <f t="shared" si="132"/>
        <v>free agent</v>
      </c>
      <c r="G1460" s="50" t="str">
        <f t="shared" si="137"/>
        <v>Telford, Anthony (free agent)</v>
      </c>
      <c r="H1460" s="95">
        <f t="shared" si="133"/>
      </c>
      <c r="I1460" s="95">
        <f t="shared" si="134"/>
      </c>
      <c r="J1460" s="95">
        <f t="shared" si="135"/>
      </c>
      <c r="K1460" s="95">
        <f t="shared" si="136"/>
      </c>
      <c r="L1460" s="50" t="s">
        <v>1509</v>
      </c>
      <c r="N1460" s="50" t="s">
        <v>1509</v>
      </c>
    </row>
    <row r="1461" spans="1:18" ht="12.75">
      <c r="A1461" s="50" t="s">
        <v>1351</v>
      </c>
      <c r="B1461" s="3" t="s">
        <v>135</v>
      </c>
      <c r="C1461" s="50" t="str">
        <f t="shared" si="132"/>
        <v>Y2</v>
      </c>
      <c r="D1461" s="50" t="str">
        <f>Cobb!$K$2</f>
        <v>Rivendell</v>
      </c>
      <c r="E1461" s="97">
        <v>38384</v>
      </c>
      <c r="F1461" s="97" t="s">
        <v>2671</v>
      </c>
      <c r="G1461" s="50" t="str">
        <f t="shared" si="137"/>
        <v>Terrero, Luis (Y2)</v>
      </c>
      <c r="H1461" s="95">
        <f t="shared" si="133"/>
        <v>300000</v>
      </c>
      <c r="I1461" s="95">
        <f t="shared" si="134"/>
        <v>400000</v>
      </c>
      <c r="J1461" s="95">
        <f t="shared" si="135"/>
      </c>
      <c r="K1461" s="95">
        <f t="shared" si="136"/>
      </c>
      <c r="L1461" s="50" t="s">
        <v>3181</v>
      </c>
      <c r="M1461" s="57">
        <v>200000</v>
      </c>
      <c r="N1461" s="50" t="s">
        <v>3182</v>
      </c>
      <c r="O1461" s="57">
        <v>300000</v>
      </c>
      <c r="P1461" s="50" t="s">
        <v>3183</v>
      </c>
      <c r="Q1461" s="57">
        <v>400000</v>
      </c>
      <c r="R1461" s="50" t="s">
        <v>828</v>
      </c>
    </row>
    <row r="1462" spans="1:18" ht="12.75">
      <c r="A1462" s="50" t="s">
        <v>1852</v>
      </c>
      <c r="B1462" s="3" t="s">
        <v>135</v>
      </c>
      <c r="C1462" s="50" t="str">
        <f t="shared" si="132"/>
        <v>Y2</v>
      </c>
      <c r="D1462" s="50" t="str">
        <f>Cobb!$U$2</f>
        <v>Santa Barbara</v>
      </c>
      <c r="E1462" s="97">
        <v>37653</v>
      </c>
      <c r="F1462" s="97" t="s">
        <v>928</v>
      </c>
      <c r="G1462" s="50" t="str">
        <f t="shared" si="137"/>
        <v>Thames, Marcus (Y2)</v>
      </c>
      <c r="H1462" s="95">
        <f t="shared" si="133"/>
        <v>300000</v>
      </c>
      <c r="I1462" s="95">
        <f t="shared" si="134"/>
        <v>400000</v>
      </c>
      <c r="J1462" s="95">
        <f t="shared" si="135"/>
      </c>
      <c r="K1462" s="95">
        <f t="shared" si="136"/>
      </c>
      <c r="L1462" s="50" t="s">
        <v>3181</v>
      </c>
      <c r="M1462" s="57">
        <v>200000</v>
      </c>
      <c r="N1462" s="50" t="s">
        <v>3182</v>
      </c>
      <c r="O1462" s="57">
        <v>300000</v>
      </c>
      <c r="P1462" s="50" t="s">
        <v>3183</v>
      </c>
      <c r="Q1462" s="57">
        <v>400000</v>
      </c>
      <c r="R1462" s="50" t="s">
        <v>828</v>
      </c>
    </row>
    <row r="1463" spans="1:18" ht="12.75">
      <c r="A1463" s="50" t="s">
        <v>3138</v>
      </c>
      <c r="B1463" s="3" t="s">
        <v>135</v>
      </c>
      <c r="C1463" s="50" t="str">
        <f t="shared" si="132"/>
        <v>Y2</v>
      </c>
      <c r="D1463" s="50" t="str">
        <f>Mays!$K$2</f>
        <v>Maryland</v>
      </c>
      <c r="E1463" s="97">
        <v>38504</v>
      </c>
      <c r="F1463" s="97" t="s">
        <v>2949</v>
      </c>
      <c r="G1463" s="50" t="str">
        <f t="shared" si="137"/>
        <v>Thomas, Charles (Y2)</v>
      </c>
      <c r="H1463" s="95">
        <f t="shared" si="133"/>
        <v>300000</v>
      </c>
      <c r="I1463" s="95">
        <f t="shared" si="134"/>
        <v>400000</v>
      </c>
      <c r="J1463" s="95">
        <f t="shared" si="135"/>
      </c>
      <c r="K1463" s="95">
        <f t="shared" si="136"/>
      </c>
      <c r="L1463" s="50" t="s">
        <v>3181</v>
      </c>
      <c r="M1463" s="57">
        <v>200000</v>
      </c>
      <c r="N1463" s="50" t="s">
        <v>3182</v>
      </c>
      <c r="O1463" s="57">
        <v>300000</v>
      </c>
      <c r="P1463" s="50" t="s">
        <v>3183</v>
      </c>
      <c r="Q1463" s="57">
        <v>400000</v>
      </c>
      <c r="R1463" s="50" t="s">
        <v>828</v>
      </c>
    </row>
    <row r="1464" spans="1:14" ht="12.75">
      <c r="A1464" s="50" t="s">
        <v>1810</v>
      </c>
      <c r="B1464" s="3" t="s">
        <v>135</v>
      </c>
      <c r="C1464" s="50" t="str">
        <f t="shared" si="132"/>
        <v>free agent</v>
      </c>
      <c r="G1464" s="50" t="str">
        <f t="shared" si="137"/>
        <v>Thomas, Frank (free agent)</v>
      </c>
      <c r="H1464" s="95">
        <f t="shared" si="133"/>
      </c>
      <c r="I1464" s="95">
        <f t="shared" si="134"/>
      </c>
      <c r="J1464" s="95">
        <f t="shared" si="135"/>
      </c>
      <c r="K1464" s="95">
        <f t="shared" si="136"/>
      </c>
      <c r="L1464" s="50" t="s">
        <v>2688</v>
      </c>
      <c r="M1464" s="95">
        <v>3000000</v>
      </c>
      <c r="N1464" s="50" t="s">
        <v>1509</v>
      </c>
    </row>
    <row r="1465" spans="1:14" ht="12.75">
      <c r="A1465" s="50" t="s">
        <v>2411</v>
      </c>
      <c r="B1465" s="3" t="s">
        <v>135</v>
      </c>
      <c r="C1465" s="50" t="str">
        <f t="shared" si="132"/>
        <v>free agent</v>
      </c>
      <c r="G1465" s="50" t="str">
        <f t="shared" si="137"/>
        <v>Thome, Jim (free agent)</v>
      </c>
      <c r="H1465" s="95">
        <f t="shared" si="133"/>
      </c>
      <c r="I1465" s="95">
        <f t="shared" si="134"/>
      </c>
      <c r="J1465" s="95">
        <f t="shared" si="135"/>
      </c>
      <c r="K1465" s="95">
        <f t="shared" si="136"/>
      </c>
      <c r="L1465" s="50" t="s">
        <v>2884</v>
      </c>
      <c r="M1465" s="95">
        <v>5000000</v>
      </c>
      <c r="N1465" s="50" t="s">
        <v>1509</v>
      </c>
    </row>
    <row r="1466" spans="1:14" ht="12.75">
      <c r="A1466" s="50" t="s">
        <v>188</v>
      </c>
      <c r="B1466" s="3" t="s">
        <v>135</v>
      </c>
      <c r="C1466" s="50" t="str">
        <f t="shared" si="132"/>
        <v>free agent</v>
      </c>
      <c r="G1466" s="50" t="str">
        <f t="shared" si="137"/>
        <v>Thompson, Ryan (free agent)</v>
      </c>
      <c r="H1466" s="95">
        <f t="shared" si="133"/>
      </c>
      <c r="I1466" s="95">
        <f t="shared" si="134"/>
      </c>
      <c r="J1466" s="95">
        <f t="shared" si="135"/>
      </c>
      <c r="K1466" s="95">
        <f t="shared" si="136"/>
      </c>
      <c r="L1466" s="50" t="s">
        <v>1509</v>
      </c>
      <c r="N1466" s="50" t="s">
        <v>1509</v>
      </c>
    </row>
    <row r="1467" spans="1:14" ht="12.75">
      <c r="A1467" s="50" t="s">
        <v>2396</v>
      </c>
      <c r="B1467" s="3" t="s">
        <v>1469</v>
      </c>
      <c r="C1467" s="50" t="str">
        <f t="shared" si="132"/>
        <v>free agent</v>
      </c>
      <c r="G1467" s="50" t="str">
        <f t="shared" si="137"/>
        <v>Thomson, John (free agent)</v>
      </c>
      <c r="H1467" s="95">
        <f t="shared" si="133"/>
      </c>
      <c r="I1467" s="95">
        <f t="shared" si="134"/>
      </c>
      <c r="J1467" s="95">
        <f t="shared" si="135"/>
      </c>
      <c r="K1467" s="95">
        <f t="shared" si="136"/>
      </c>
      <c r="L1467" s="50" t="s">
        <v>1404</v>
      </c>
      <c r="M1467" s="95">
        <v>1250000</v>
      </c>
      <c r="N1467" s="50" t="s">
        <v>1509</v>
      </c>
    </row>
    <row r="1468" spans="1:14" ht="12.75">
      <c r="A1468" s="50" t="s">
        <v>2038</v>
      </c>
      <c r="B1468" s="3" t="s">
        <v>1471</v>
      </c>
      <c r="C1468" s="50" t="str">
        <f t="shared" si="132"/>
        <v>min</v>
      </c>
      <c r="D1468" s="50" t="str">
        <f>Cobb!$K$2</f>
        <v>Rivendell</v>
      </c>
      <c r="E1468" s="97">
        <v>37653</v>
      </c>
      <c r="F1468" s="97" t="s">
        <v>928</v>
      </c>
      <c r="G1468" s="50" t="str">
        <f t="shared" si="137"/>
        <v>Thorman, Scott (min)</v>
      </c>
      <c r="H1468" s="95">
        <f t="shared" si="133"/>
      </c>
      <c r="I1468" s="95">
        <f t="shared" si="134"/>
      </c>
      <c r="J1468" s="95">
        <f t="shared" si="135"/>
      </c>
      <c r="K1468" s="95">
        <f t="shared" si="136"/>
      </c>
      <c r="L1468" s="50" t="s">
        <v>3060</v>
      </c>
      <c r="N1468" s="50" t="s">
        <v>3060</v>
      </c>
    </row>
    <row r="1469" spans="1:14" ht="12.75">
      <c r="A1469" s="50" t="s">
        <v>1220</v>
      </c>
      <c r="B1469" s="3" t="s">
        <v>1469</v>
      </c>
      <c r="C1469" s="50" t="str">
        <f t="shared" si="132"/>
        <v>free agent</v>
      </c>
      <c r="G1469" s="50" t="str">
        <f t="shared" si="137"/>
        <v>Thornton, Matt (free agent)</v>
      </c>
      <c r="H1469" s="95">
        <f t="shared" si="133"/>
      </c>
      <c r="I1469" s="95">
        <f t="shared" si="134"/>
      </c>
      <c r="J1469" s="95">
        <f t="shared" si="135"/>
      </c>
      <c r="K1469" s="95">
        <f t="shared" si="136"/>
      </c>
      <c r="L1469" s="50" t="s">
        <v>1509</v>
      </c>
      <c r="N1469" s="50" t="s">
        <v>1509</v>
      </c>
    </row>
    <row r="1470" spans="1:14" ht="12.75">
      <c r="A1470" s="50" t="s">
        <v>2699</v>
      </c>
      <c r="B1470" s="3" t="s">
        <v>1469</v>
      </c>
      <c r="C1470" s="50" t="str">
        <f aca="true" t="shared" si="138" ref="C1470:C1533">$N1470</f>
        <v>free agent</v>
      </c>
      <c r="G1470" s="50" t="str">
        <f t="shared" si="137"/>
        <v>Thurman, Corey (free agent)</v>
      </c>
      <c r="H1470" s="95">
        <f aca="true" t="shared" si="139" ref="H1470:H1533">IF(ISBLANK($O1470),"",$O1470)</f>
      </c>
      <c r="I1470" s="95">
        <f aca="true" t="shared" si="140" ref="I1470:I1533">IF(ISBLANK($Q1470),"",$Q1470)</f>
      </c>
      <c r="J1470" s="95">
        <f aca="true" t="shared" si="141" ref="J1470:J1533">IF(ISBLANK($S1470),"",$S1470)</f>
      </c>
      <c r="K1470" s="95">
        <f aca="true" t="shared" si="142" ref="K1470:K1533">IF(ISBLANK($U1470),"",$U1470)</f>
      </c>
      <c r="L1470" s="50" t="s">
        <v>1509</v>
      </c>
      <c r="N1470" s="50" t="s">
        <v>1509</v>
      </c>
    </row>
    <row r="1471" spans="1:14" ht="12.75">
      <c r="A1471" s="50" t="s">
        <v>1877</v>
      </c>
      <c r="B1471" s="3" t="s">
        <v>1469</v>
      </c>
      <c r="C1471" s="50" t="str">
        <f t="shared" si="138"/>
        <v>free agent</v>
      </c>
      <c r="G1471" s="50" t="str">
        <f t="shared" si="137"/>
        <v>Thurman, Mike (free agent)</v>
      </c>
      <c r="H1471" s="95">
        <f t="shared" si="139"/>
      </c>
      <c r="I1471" s="95">
        <f t="shared" si="140"/>
      </c>
      <c r="J1471" s="95">
        <f t="shared" si="141"/>
      </c>
      <c r="K1471" s="95">
        <f t="shared" si="142"/>
      </c>
      <c r="L1471" s="50" t="s">
        <v>1509</v>
      </c>
      <c r="N1471" s="50" t="s">
        <v>1509</v>
      </c>
    </row>
    <row r="1472" spans="1:14" ht="12.75">
      <c r="A1472" s="50" t="s">
        <v>1367</v>
      </c>
      <c r="B1472" s="3" t="s">
        <v>1471</v>
      </c>
      <c r="C1472" s="50" t="str">
        <f t="shared" si="138"/>
        <v>min</v>
      </c>
      <c r="D1472" s="50" t="str">
        <f>Aaron!$A$2</f>
        <v>Annadale</v>
      </c>
      <c r="E1472" s="97">
        <v>38384</v>
      </c>
      <c r="F1472" s="97" t="s">
        <v>2671</v>
      </c>
      <c r="G1472" s="50" t="str">
        <f t="shared" si="137"/>
        <v>Tiffany, Chuck (min)</v>
      </c>
      <c r="H1472" s="95">
        <f t="shared" si="139"/>
      </c>
      <c r="I1472" s="95">
        <f t="shared" si="140"/>
      </c>
      <c r="J1472" s="95">
        <f t="shared" si="141"/>
      </c>
      <c r="K1472" s="95">
        <f t="shared" si="142"/>
      </c>
      <c r="L1472" s="50" t="s">
        <v>3060</v>
      </c>
      <c r="N1472" s="50" t="s">
        <v>3060</v>
      </c>
    </row>
    <row r="1473" spans="1:20" ht="12.75">
      <c r="A1473" s="50" t="s">
        <v>1447</v>
      </c>
      <c r="B1473" s="3" t="s">
        <v>135</v>
      </c>
      <c r="C1473" s="50" t="str">
        <f t="shared" si="138"/>
        <v>Y1</v>
      </c>
      <c r="D1473" s="50" t="str">
        <f>Mays!$K$2</f>
        <v>Maryland</v>
      </c>
      <c r="E1473" s="97">
        <v>38384</v>
      </c>
      <c r="F1473" s="97" t="s">
        <v>2671</v>
      </c>
      <c r="G1473" s="50" t="str">
        <f t="shared" si="137"/>
        <v>Tiffee, Terry (Y1)</v>
      </c>
      <c r="H1473" s="95">
        <f t="shared" si="139"/>
        <v>200000</v>
      </c>
      <c r="I1473" s="95">
        <f t="shared" si="140"/>
        <v>300000</v>
      </c>
      <c r="J1473" s="95">
        <f t="shared" si="141"/>
        <v>400000</v>
      </c>
      <c r="K1473" s="95">
        <f t="shared" si="142"/>
      </c>
      <c r="L1473" s="50" t="s">
        <v>3180</v>
      </c>
      <c r="M1473" s="95">
        <v>100000</v>
      </c>
      <c r="N1473" s="50" t="s">
        <v>3181</v>
      </c>
      <c r="O1473" s="57">
        <v>200000</v>
      </c>
      <c r="P1473" s="50" t="s">
        <v>3182</v>
      </c>
      <c r="Q1473" s="57">
        <v>300000</v>
      </c>
      <c r="R1473" s="50" t="s">
        <v>3183</v>
      </c>
      <c r="S1473" s="57">
        <v>400000</v>
      </c>
      <c r="T1473" s="50" t="s">
        <v>828</v>
      </c>
    </row>
    <row r="1474" spans="1:16" ht="12.75">
      <c r="A1474" s="50" t="s">
        <v>38</v>
      </c>
      <c r="B1474" s="3" t="s">
        <v>1469</v>
      </c>
      <c r="C1474" s="50" t="str">
        <f t="shared" si="138"/>
        <v>2,F2-6.101M</v>
      </c>
      <c r="D1474" s="50" t="str">
        <f>Cobb!$A$2</f>
        <v>Silver</v>
      </c>
      <c r="E1474" s="97">
        <v>38323</v>
      </c>
      <c r="F1474" s="97" t="s">
        <v>948</v>
      </c>
      <c r="G1474" s="50" t="str">
        <f t="shared" si="137"/>
        <v>Timlin, Mike (2,F2-6.101M)</v>
      </c>
      <c r="H1474" s="95">
        <f t="shared" si="139"/>
        <v>3050500</v>
      </c>
      <c r="I1474" s="95">
        <f t="shared" si="140"/>
      </c>
      <c r="J1474" s="95">
        <f t="shared" si="141"/>
      </c>
      <c r="K1474" s="95">
        <f t="shared" si="142"/>
      </c>
      <c r="L1474" s="50" t="s">
        <v>1660</v>
      </c>
      <c r="M1474" s="57">
        <v>3050500</v>
      </c>
      <c r="N1474" s="50" t="s">
        <v>1661</v>
      </c>
      <c r="O1474" s="57">
        <v>3050500</v>
      </c>
      <c r="P1474" s="50" t="s">
        <v>1509</v>
      </c>
    </row>
    <row r="1475" spans="1:14" ht="12.75">
      <c r="A1475" s="50" t="s">
        <v>331</v>
      </c>
      <c r="B1475" s="3" t="s">
        <v>1469</v>
      </c>
      <c r="C1475" s="50" t="str">
        <f t="shared" si="138"/>
        <v>free agent</v>
      </c>
      <c r="G1475" s="50" t="str">
        <f t="shared" si="137"/>
        <v>Tollberg, Brian (free agent)</v>
      </c>
      <c r="H1475" s="95">
        <f t="shared" si="139"/>
      </c>
      <c r="I1475" s="95">
        <f t="shared" si="140"/>
      </c>
      <c r="J1475" s="95">
        <f t="shared" si="141"/>
      </c>
      <c r="K1475" s="95">
        <f t="shared" si="142"/>
      </c>
      <c r="L1475" s="50" t="s">
        <v>1509</v>
      </c>
      <c r="N1475" s="50" t="s">
        <v>1509</v>
      </c>
    </row>
    <row r="1476" spans="1:14" ht="12.75">
      <c r="A1476" s="50" t="s">
        <v>2386</v>
      </c>
      <c r="B1476" s="3" t="s">
        <v>1469</v>
      </c>
      <c r="C1476" s="50" t="str">
        <f t="shared" si="138"/>
        <v>free agent</v>
      </c>
      <c r="G1476" s="50" t="str">
        <f t="shared" si="137"/>
        <v>Tomko, Brett (free agent)</v>
      </c>
      <c r="H1476" s="95">
        <f t="shared" si="139"/>
      </c>
      <c r="I1476" s="95">
        <f t="shared" si="140"/>
      </c>
      <c r="J1476" s="95">
        <f t="shared" si="141"/>
      </c>
      <c r="K1476" s="95">
        <f t="shared" si="142"/>
      </c>
      <c r="L1476" s="50" t="s">
        <v>2688</v>
      </c>
      <c r="M1476" s="95">
        <v>3000000</v>
      </c>
      <c r="N1476" s="50" t="s">
        <v>1509</v>
      </c>
    </row>
    <row r="1477" spans="1:14" ht="12.75">
      <c r="A1477" s="50" t="s">
        <v>2480</v>
      </c>
      <c r="B1477" s="3" t="s">
        <v>135</v>
      </c>
      <c r="C1477" s="50" t="str">
        <f t="shared" si="138"/>
        <v>ARB-Y4</v>
      </c>
      <c r="D1477" s="50" t="str">
        <f>Aaron!$K$2</f>
        <v>Taggart</v>
      </c>
      <c r="E1477" s="97">
        <v>38353</v>
      </c>
      <c r="F1477" s="97" t="s">
        <v>2722</v>
      </c>
      <c r="G1477" s="50" t="str">
        <f t="shared" si="137"/>
        <v>Torrealba, Yorvit (ARB-Y4)</v>
      </c>
      <c r="H1477" s="95">
        <f t="shared" si="139"/>
      </c>
      <c r="I1477" s="95">
        <f t="shared" si="140"/>
      </c>
      <c r="J1477" s="95">
        <f t="shared" si="141"/>
      </c>
      <c r="K1477" s="95">
        <f t="shared" si="142"/>
      </c>
      <c r="L1477" s="50" t="s">
        <v>3183</v>
      </c>
      <c r="M1477" s="57">
        <v>400000</v>
      </c>
      <c r="N1477" s="50" t="s">
        <v>828</v>
      </c>
    </row>
    <row r="1478" spans="1:14" ht="12.75">
      <c r="A1478" s="50" t="s">
        <v>1853</v>
      </c>
      <c r="B1478" s="3" t="s">
        <v>135</v>
      </c>
      <c r="C1478" s="50" t="str">
        <f t="shared" si="138"/>
        <v>free agent</v>
      </c>
      <c r="G1478" s="50" t="str">
        <f t="shared" si="137"/>
        <v>Torres, Andres (free agent)</v>
      </c>
      <c r="H1478" s="95">
        <f t="shared" si="139"/>
      </c>
      <c r="I1478" s="95">
        <f t="shared" si="140"/>
      </c>
      <c r="J1478" s="95">
        <f t="shared" si="141"/>
      </c>
      <c r="K1478" s="95">
        <f t="shared" si="142"/>
      </c>
      <c r="L1478" s="50" t="s">
        <v>1509</v>
      </c>
      <c r="N1478" s="50" t="s">
        <v>1509</v>
      </c>
    </row>
    <row r="1479" spans="1:14" ht="12.75">
      <c r="A1479" s="50" t="s">
        <v>734</v>
      </c>
      <c r="B1479" s="3" t="s">
        <v>1471</v>
      </c>
      <c r="C1479" s="50" t="str">
        <f t="shared" si="138"/>
        <v>min</v>
      </c>
      <c r="D1479" s="50" t="str">
        <f>Ruth!$P$2</f>
        <v>San Bernardino</v>
      </c>
      <c r="E1479" s="97">
        <v>37653</v>
      </c>
      <c r="F1479" s="97" t="s">
        <v>928</v>
      </c>
      <c r="G1479" s="50" t="str">
        <f t="shared" si="137"/>
        <v>Torres, Joe (min)</v>
      </c>
      <c r="H1479" s="95">
        <f t="shared" si="139"/>
      </c>
      <c r="I1479" s="95">
        <f t="shared" si="140"/>
      </c>
      <c r="J1479" s="95">
        <f t="shared" si="141"/>
      </c>
      <c r="K1479" s="95">
        <f t="shared" si="142"/>
      </c>
      <c r="L1479" s="50" t="s">
        <v>3060</v>
      </c>
      <c r="N1479" s="50" t="s">
        <v>3060</v>
      </c>
    </row>
    <row r="1480" spans="1:16" ht="12.75">
      <c r="A1480" s="50" t="s">
        <v>2439</v>
      </c>
      <c r="B1480" s="3" t="s">
        <v>1469</v>
      </c>
      <c r="C1480" s="50" t="str">
        <f t="shared" si="138"/>
        <v>2,F2-6.901M</v>
      </c>
      <c r="D1480" s="50" t="str">
        <f>Cobb!$A$2</f>
        <v>Silver</v>
      </c>
      <c r="E1480" s="97">
        <v>38323</v>
      </c>
      <c r="F1480" s="97" t="s">
        <v>948</v>
      </c>
      <c r="G1480" s="50" t="str">
        <f t="shared" si="137"/>
        <v>Torres, Salomon (2,F2-6.901M)</v>
      </c>
      <c r="H1480" s="95">
        <f t="shared" si="139"/>
        <v>3450500</v>
      </c>
      <c r="I1480" s="95">
        <f t="shared" si="140"/>
      </c>
      <c r="J1480" s="95">
        <f t="shared" si="141"/>
      </c>
      <c r="K1480" s="95">
        <f t="shared" si="142"/>
      </c>
      <c r="L1480" s="50" t="s">
        <v>1038</v>
      </c>
      <c r="M1480" s="57">
        <v>3450500</v>
      </c>
      <c r="N1480" s="50" t="s">
        <v>1039</v>
      </c>
      <c r="O1480" s="57">
        <v>3450500</v>
      </c>
      <c r="P1480" s="50" t="s">
        <v>1509</v>
      </c>
    </row>
    <row r="1481" spans="1:14" ht="12.75">
      <c r="A1481" s="50" t="s">
        <v>1294</v>
      </c>
      <c r="B1481" s="3" t="s">
        <v>1469</v>
      </c>
      <c r="C1481" s="50" t="str">
        <f t="shared" si="138"/>
        <v>ARB-Y5</v>
      </c>
      <c r="D1481" s="50" t="str">
        <f>Cobb!$F$2</f>
        <v>Greenville</v>
      </c>
      <c r="E1481" s="97">
        <v>37653</v>
      </c>
      <c r="F1481" s="97" t="s">
        <v>928</v>
      </c>
      <c r="G1481" s="50" t="str">
        <f aca="true" t="shared" si="143" ref="G1481:G1545">CONCATENATE(A1481," (",C1481,")")</f>
        <v>Towers, Josh (ARB-Y5)</v>
      </c>
      <c r="H1481" s="95">
        <f t="shared" si="139"/>
      </c>
      <c r="I1481" s="95">
        <f t="shared" si="140"/>
      </c>
      <c r="J1481" s="95">
        <f t="shared" si="141"/>
      </c>
      <c r="K1481" s="95">
        <f t="shared" si="142"/>
      </c>
      <c r="L1481" s="50" t="s">
        <v>2311</v>
      </c>
      <c r="M1481" s="57">
        <v>700000</v>
      </c>
      <c r="N1481" s="50" t="s">
        <v>709</v>
      </c>
    </row>
    <row r="1482" spans="1:14" ht="12.75">
      <c r="A1482" s="106" t="s">
        <v>760</v>
      </c>
      <c r="B1482" s="3" t="s">
        <v>1471</v>
      </c>
      <c r="C1482" s="50" t="str">
        <f t="shared" si="138"/>
        <v>min</v>
      </c>
      <c r="D1482" s="50" t="str">
        <f>Ruth!$P$2</f>
        <v>San Bernardino</v>
      </c>
      <c r="E1482" s="105">
        <v>38018</v>
      </c>
      <c r="F1482" s="105" t="s">
        <v>2295</v>
      </c>
      <c r="G1482" s="50" t="str">
        <f t="shared" si="143"/>
        <v>Townsend, Wade (min)</v>
      </c>
      <c r="H1482" s="95">
        <f t="shared" si="139"/>
      </c>
      <c r="I1482" s="95">
        <f t="shared" si="140"/>
      </c>
      <c r="J1482" s="95">
        <f t="shared" si="141"/>
      </c>
      <c r="K1482" s="95">
        <f t="shared" si="142"/>
      </c>
      <c r="L1482" s="50" t="s">
        <v>3060</v>
      </c>
      <c r="N1482" s="50" t="s">
        <v>3060</v>
      </c>
    </row>
    <row r="1483" spans="1:18" ht="12.75">
      <c r="A1483" s="50" t="s">
        <v>915</v>
      </c>
      <c r="B1483" s="3" t="s">
        <v>1469</v>
      </c>
      <c r="C1483" s="50" t="str">
        <f t="shared" si="138"/>
        <v>2,F3-1.1M</v>
      </c>
      <c r="D1483" s="50" t="str">
        <f>Aaron!$U$2</f>
        <v>Lafontaine Park</v>
      </c>
      <c r="E1483" s="97">
        <v>38323</v>
      </c>
      <c r="F1483" s="97" t="s">
        <v>948</v>
      </c>
      <c r="G1483" s="50" t="str">
        <f t="shared" si="143"/>
        <v>Traber, Billy (2,F3-1.1M)</v>
      </c>
      <c r="H1483" s="95">
        <f t="shared" si="139"/>
        <v>366667</v>
      </c>
      <c r="I1483" s="95">
        <f t="shared" si="140"/>
        <v>366666</v>
      </c>
      <c r="J1483" s="95">
        <f t="shared" si="141"/>
      </c>
      <c r="K1483" s="95">
        <f t="shared" si="142"/>
      </c>
      <c r="L1483" s="50" t="s">
        <v>2712</v>
      </c>
      <c r="M1483" s="57">
        <v>366667</v>
      </c>
      <c r="N1483" s="50" t="s">
        <v>2714</v>
      </c>
      <c r="O1483" s="57">
        <v>366667</v>
      </c>
      <c r="P1483" s="50" t="s">
        <v>2713</v>
      </c>
      <c r="Q1483" s="57">
        <v>366666</v>
      </c>
      <c r="R1483" s="50" t="s">
        <v>1509</v>
      </c>
    </row>
    <row r="1484" spans="1:14" ht="12.75">
      <c r="A1484" s="50" t="s">
        <v>1856</v>
      </c>
      <c r="B1484" s="3" t="s">
        <v>1471</v>
      </c>
      <c r="C1484" s="50" t="str">
        <f t="shared" si="138"/>
        <v>min</v>
      </c>
      <c r="D1484" s="50" t="str">
        <f>Aaron!$Z$2</f>
        <v>Port Richey</v>
      </c>
      <c r="E1484" s="97">
        <v>38384</v>
      </c>
      <c r="F1484" s="97" t="s">
        <v>2671</v>
      </c>
      <c r="G1484" s="50" t="str">
        <f>CONCATENATE(A1484," (",C1484,")")</f>
        <v>Tracey, Sean (min)</v>
      </c>
      <c r="H1484" s="95">
        <f t="shared" si="139"/>
      </c>
      <c r="I1484" s="95">
        <f t="shared" si="140"/>
      </c>
      <c r="J1484" s="95">
        <f t="shared" si="141"/>
      </c>
      <c r="K1484" s="95">
        <f t="shared" si="142"/>
      </c>
      <c r="L1484" s="50" t="s">
        <v>3060</v>
      </c>
      <c r="N1484" s="50" t="s">
        <v>3060</v>
      </c>
    </row>
    <row r="1485" spans="1:16" ht="12.75">
      <c r="A1485" s="50" t="s">
        <v>2452</v>
      </c>
      <c r="B1485" s="3" t="s">
        <v>1469</v>
      </c>
      <c r="C1485" s="50" t="str">
        <f t="shared" si="138"/>
        <v>2,F2-7.001M</v>
      </c>
      <c r="D1485" s="50" t="str">
        <f>Mays!$K$2</f>
        <v>Maryland</v>
      </c>
      <c r="E1485" s="97">
        <v>38353</v>
      </c>
      <c r="F1485" s="97" t="s">
        <v>1064</v>
      </c>
      <c r="G1485" s="50" t="str">
        <f t="shared" si="143"/>
        <v>Trachsel, Steve (2,F2-7.001M)</v>
      </c>
      <c r="H1485" s="95">
        <f t="shared" si="139"/>
        <v>3500500</v>
      </c>
      <c r="I1485" s="95">
        <f t="shared" si="140"/>
      </c>
      <c r="J1485" s="95">
        <f t="shared" si="141"/>
      </c>
      <c r="K1485" s="95">
        <f t="shared" si="142"/>
      </c>
      <c r="L1485" s="50" t="s">
        <v>1040</v>
      </c>
      <c r="M1485" s="57">
        <v>3500500</v>
      </c>
      <c r="N1485" s="50" t="s">
        <v>1041</v>
      </c>
      <c r="O1485" s="57">
        <v>3500500</v>
      </c>
      <c r="P1485" s="50" t="s">
        <v>1509</v>
      </c>
    </row>
    <row r="1486" spans="1:14" ht="12.75">
      <c r="A1486" s="50" t="s">
        <v>1315</v>
      </c>
      <c r="B1486" s="3" t="s">
        <v>135</v>
      </c>
      <c r="C1486" s="50" t="str">
        <f t="shared" si="138"/>
        <v>free agent</v>
      </c>
      <c r="G1486" s="50" t="str">
        <f>CONCATENATE(A1486," (",C1486,")")</f>
        <v>Tracy, Andy (free agent)</v>
      </c>
      <c r="H1486" s="95">
        <f t="shared" si="139"/>
      </c>
      <c r="I1486" s="95">
        <f t="shared" si="140"/>
      </c>
      <c r="J1486" s="95">
        <f t="shared" si="141"/>
      </c>
      <c r="K1486" s="95">
        <f t="shared" si="142"/>
      </c>
      <c r="L1486" s="50" t="s">
        <v>1509</v>
      </c>
      <c r="N1486" s="50" t="s">
        <v>1509</v>
      </c>
    </row>
    <row r="1487" spans="1:18" ht="12.75">
      <c r="A1487" s="50" t="s">
        <v>2462</v>
      </c>
      <c r="B1487" s="3" t="s">
        <v>135</v>
      </c>
      <c r="C1487" s="50" t="str">
        <f t="shared" si="138"/>
        <v>Y2</v>
      </c>
      <c r="D1487" s="50" t="str">
        <f>Aaron!$F$2</f>
        <v>Buckeye</v>
      </c>
      <c r="E1487" s="97">
        <v>38322</v>
      </c>
      <c r="F1487" s="97" t="s">
        <v>2908</v>
      </c>
      <c r="G1487" s="50" t="str">
        <f t="shared" si="143"/>
        <v>Tracy, Chad (Y2)</v>
      </c>
      <c r="H1487" s="95">
        <f t="shared" si="139"/>
        <v>300000</v>
      </c>
      <c r="I1487" s="95">
        <f t="shared" si="140"/>
        <v>400000</v>
      </c>
      <c r="J1487" s="95">
        <f t="shared" si="141"/>
      </c>
      <c r="K1487" s="95">
        <f t="shared" si="142"/>
      </c>
      <c r="L1487" s="50" t="s">
        <v>3181</v>
      </c>
      <c r="M1487" s="57">
        <v>200000</v>
      </c>
      <c r="N1487" s="50" t="s">
        <v>3182</v>
      </c>
      <c r="O1487" s="57">
        <v>300000</v>
      </c>
      <c r="P1487" s="50" t="s">
        <v>3183</v>
      </c>
      <c r="Q1487" s="57">
        <v>400000</v>
      </c>
      <c r="R1487" s="50" t="s">
        <v>828</v>
      </c>
    </row>
    <row r="1488" spans="1:14" ht="12.75">
      <c r="A1488" s="50" t="s">
        <v>743</v>
      </c>
      <c r="B1488" s="3" t="s">
        <v>135</v>
      </c>
      <c r="C1488" s="50" t="str">
        <f t="shared" si="138"/>
        <v>free agent</v>
      </c>
      <c r="G1488" s="50" t="str">
        <f t="shared" si="143"/>
        <v>Trammell, Bubba (free agent)</v>
      </c>
      <c r="H1488" s="95">
        <f t="shared" si="139"/>
      </c>
      <c r="I1488" s="95">
        <f t="shared" si="140"/>
      </c>
      <c r="J1488" s="95">
        <f t="shared" si="141"/>
      </c>
      <c r="K1488" s="95">
        <f t="shared" si="142"/>
      </c>
      <c r="L1488" s="50" t="s">
        <v>1509</v>
      </c>
      <c r="N1488" s="50" t="s">
        <v>1509</v>
      </c>
    </row>
    <row r="1489" spans="1:14" ht="12.75">
      <c r="A1489" s="50" t="s">
        <v>955</v>
      </c>
      <c r="B1489" s="3" t="s">
        <v>1469</v>
      </c>
      <c r="C1489" s="50" t="str">
        <f t="shared" si="138"/>
        <v>free agent</v>
      </c>
      <c r="G1489" s="50" t="str">
        <f t="shared" si="143"/>
        <v>Trombley, Mike (free agent)</v>
      </c>
      <c r="H1489" s="95">
        <f t="shared" si="139"/>
      </c>
      <c r="I1489" s="95">
        <f t="shared" si="140"/>
      </c>
      <c r="J1489" s="95">
        <f t="shared" si="141"/>
      </c>
      <c r="K1489" s="95">
        <f t="shared" si="142"/>
      </c>
      <c r="L1489" s="50" t="s">
        <v>1509</v>
      </c>
      <c r="N1489" s="50" t="s">
        <v>1509</v>
      </c>
    </row>
    <row r="1490" spans="1:14" ht="12.75">
      <c r="A1490" s="50" t="s">
        <v>228</v>
      </c>
      <c r="B1490" s="3" t="s">
        <v>135</v>
      </c>
      <c r="C1490" s="50" t="str">
        <f t="shared" si="138"/>
        <v>free agent</v>
      </c>
      <c r="G1490" s="50" t="str">
        <f t="shared" si="143"/>
        <v>Truby, Chris (free agent)</v>
      </c>
      <c r="H1490" s="95">
        <f t="shared" si="139"/>
      </c>
      <c r="I1490" s="95">
        <f t="shared" si="140"/>
      </c>
      <c r="J1490" s="95">
        <f t="shared" si="141"/>
      </c>
      <c r="K1490" s="95">
        <f t="shared" si="142"/>
      </c>
      <c r="L1490" s="50" t="s">
        <v>1509</v>
      </c>
      <c r="N1490" s="50" t="s">
        <v>1509</v>
      </c>
    </row>
    <row r="1491" spans="1:16" ht="12.75">
      <c r="A1491" s="50" t="s">
        <v>2039</v>
      </c>
      <c r="B1491" s="3" t="s">
        <v>1469</v>
      </c>
      <c r="C1491" s="50" t="str">
        <f t="shared" si="138"/>
        <v>Y3</v>
      </c>
      <c r="D1491" s="50" t="str">
        <f>Aaron!$K$2</f>
        <v>Taggart</v>
      </c>
      <c r="E1491" s="97">
        <v>37653</v>
      </c>
      <c r="F1491" s="97" t="s">
        <v>928</v>
      </c>
      <c r="G1491" s="50" t="str">
        <f t="shared" si="143"/>
        <v>Tsao, Chin-Hui (Y3)</v>
      </c>
      <c r="H1491" s="95">
        <f t="shared" si="139"/>
        <v>400000</v>
      </c>
      <c r="I1491" s="95">
        <f t="shared" si="140"/>
      </c>
      <c r="J1491" s="95">
        <f t="shared" si="141"/>
      </c>
      <c r="K1491" s="95">
        <f t="shared" si="142"/>
      </c>
      <c r="L1491" s="50" t="s">
        <v>3182</v>
      </c>
      <c r="M1491" s="57">
        <v>300000</v>
      </c>
      <c r="N1491" s="50" t="s">
        <v>3183</v>
      </c>
      <c r="O1491" s="57">
        <v>400000</v>
      </c>
      <c r="P1491" s="50" t="s">
        <v>828</v>
      </c>
    </row>
    <row r="1492" spans="1:14" ht="12.75">
      <c r="A1492" s="50" t="s">
        <v>2684</v>
      </c>
      <c r="B1492" s="3" t="s">
        <v>135</v>
      </c>
      <c r="C1492" s="50" t="str">
        <f t="shared" si="138"/>
        <v>free agent</v>
      </c>
      <c r="G1492" s="50" t="str">
        <f t="shared" si="143"/>
        <v>Tucker, Michael (free agent)</v>
      </c>
      <c r="H1492" s="95">
        <f t="shared" si="139"/>
      </c>
      <c r="I1492" s="95">
        <f t="shared" si="140"/>
      </c>
      <c r="J1492" s="95">
        <f t="shared" si="141"/>
      </c>
      <c r="K1492" s="95">
        <f t="shared" si="142"/>
      </c>
      <c r="L1492" s="50" t="s">
        <v>2885</v>
      </c>
      <c r="M1492" s="57">
        <v>1550000</v>
      </c>
      <c r="N1492" s="50" t="s">
        <v>1509</v>
      </c>
    </row>
    <row r="1493" spans="1:14" ht="12.75">
      <c r="A1493" s="50" t="s">
        <v>2700</v>
      </c>
      <c r="B1493" s="3" t="s">
        <v>1469</v>
      </c>
      <c r="C1493" s="50" t="str">
        <f t="shared" si="138"/>
        <v>ARB-Y4</v>
      </c>
      <c r="D1493" s="50" t="str">
        <f>Mays!$K$2</f>
        <v>Maryland</v>
      </c>
      <c r="E1493" s="97">
        <v>37653</v>
      </c>
      <c r="F1493" s="97" t="s">
        <v>928</v>
      </c>
      <c r="G1493" s="50" t="str">
        <f t="shared" si="143"/>
        <v>Tucker, T.J. (ARB-Y4)</v>
      </c>
      <c r="H1493" s="95">
        <f t="shared" si="139"/>
      </c>
      <c r="I1493" s="95">
        <f t="shared" si="140"/>
      </c>
      <c r="J1493" s="95">
        <f t="shared" si="141"/>
      </c>
      <c r="K1493" s="95">
        <f t="shared" si="142"/>
      </c>
      <c r="L1493" s="50" t="s">
        <v>3183</v>
      </c>
      <c r="M1493" s="57">
        <v>400000</v>
      </c>
      <c r="N1493" s="50" t="s">
        <v>828</v>
      </c>
    </row>
    <row r="1494" spans="1:16" ht="12.75">
      <c r="A1494" s="50" t="s">
        <v>1288</v>
      </c>
      <c r="B1494" s="3" t="s">
        <v>1469</v>
      </c>
      <c r="C1494" s="50" t="str">
        <f t="shared" si="138"/>
        <v>3,F3-1.5M</v>
      </c>
      <c r="D1494" s="50" t="str">
        <f>Mays!$U$2</f>
        <v>Torrington</v>
      </c>
      <c r="E1494" s="97">
        <v>37926</v>
      </c>
      <c r="F1494" s="97" t="s">
        <v>1286</v>
      </c>
      <c r="G1494" s="50" t="str">
        <f t="shared" si="143"/>
        <v>Turnbow, Derrick (3,F3-1.5M)</v>
      </c>
      <c r="H1494" s="95">
        <f t="shared" si="139"/>
        <v>500000</v>
      </c>
      <c r="I1494" s="95">
        <f t="shared" si="140"/>
      </c>
      <c r="J1494" s="95">
        <f t="shared" si="141"/>
      </c>
      <c r="K1494" s="95">
        <f t="shared" si="142"/>
      </c>
      <c r="L1494" s="50" t="s">
        <v>1065</v>
      </c>
      <c r="M1494" s="57">
        <v>500000</v>
      </c>
      <c r="N1494" s="50" t="s">
        <v>2833</v>
      </c>
      <c r="O1494" s="57">
        <v>500000</v>
      </c>
      <c r="P1494" s="50" t="s">
        <v>1509</v>
      </c>
    </row>
    <row r="1495" spans="1:14" ht="12.75">
      <c r="A1495" s="50" t="s">
        <v>732</v>
      </c>
      <c r="B1495" s="3" t="s">
        <v>1471</v>
      </c>
      <c r="C1495" s="50" t="str">
        <f t="shared" si="138"/>
        <v>min</v>
      </c>
      <c r="D1495" s="50" t="str">
        <f>Ruth!$U$2</f>
        <v>Exeter</v>
      </c>
      <c r="E1495" s="97">
        <v>37653</v>
      </c>
      <c r="F1495" s="97" t="s">
        <v>928</v>
      </c>
      <c r="G1495" s="50" t="str">
        <f t="shared" si="143"/>
        <v>Tyler, Scott (min)</v>
      </c>
      <c r="H1495" s="95">
        <f t="shared" si="139"/>
      </c>
      <c r="I1495" s="95">
        <f t="shared" si="140"/>
      </c>
      <c r="J1495" s="95">
        <f t="shared" si="141"/>
      </c>
      <c r="K1495" s="95">
        <f t="shared" si="142"/>
      </c>
      <c r="L1495" s="50" t="s">
        <v>3060</v>
      </c>
      <c r="N1495" s="50" t="s">
        <v>3060</v>
      </c>
    </row>
    <row r="1496" spans="1:14" ht="12.75">
      <c r="A1496" s="50" t="s">
        <v>229</v>
      </c>
      <c r="B1496" s="3" t="s">
        <v>135</v>
      </c>
      <c r="C1496" s="50" t="str">
        <f t="shared" si="138"/>
        <v>free agent</v>
      </c>
      <c r="G1496" s="50" t="str">
        <f t="shared" si="143"/>
        <v>Tyner, Jason (free agent)</v>
      </c>
      <c r="H1496" s="95">
        <f t="shared" si="139"/>
      </c>
      <c r="I1496" s="95">
        <f t="shared" si="140"/>
      </c>
      <c r="J1496" s="95">
        <f t="shared" si="141"/>
      </c>
      <c r="K1496" s="95">
        <f t="shared" si="142"/>
      </c>
      <c r="L1496" s="50" t="s">
        <v>1509</v>
      </c>
      <c r="N1496" s="50" t="s">
        <v>1509</v>
      </c>
    </row>
    <row r="1497" spans="1:18" ht="12.75">
      <c r="A1497" s="50" t="s">
        <v>986</v>
      </c>
      <c r="B1497" s="3" t="s">
        <v>135</v>
      </c>
      <c r="C1497" s="50" t="str">
        <f t="shared" si="138"/>
        <v>Y2</v>
      </c>
      <c r="D1497" s="50" t="str">
        <f>Mays!$P$2</f>
        <v>Northwoods</v>
      </c>
      <c r="E1497" s="97">
        <v>37956</v>
      </c>
      <c r="F1497" s="97" t="s">
        <v>1583</v>
      </c>
      <c r="G1497" s="50" t="str">
        <f t="shared" si="143"/>
        <v>Upton, B.J. (Y2)</v>
      </c>
      <c r="H1497" s="95">
        <f t="shared" si="139"/>
        <v>300000</v>
      </c>
      <c r="I1497" s="95">
        <f t="shared" si="140"/>
        <v>400000</v>
      </c>
      <c r="J1497" s="95">
        <f t="shared" si="141"/>
      </c>
      <c r="K1497" s="95">
        <f t="shared" si="142"/>
      </c>
      <c r="L1497" s="50" t="s">
        <v>3181</v>
      </c>
      <c r="M1497" s="57">
        <v>200000</v>
      </c>
      <c r="N1497" s="50" t="s">
        <v>3182</v>
      </c>
      <c r="O1497" s="57">
        <v>300000</v>
      </c>
      <c r="P1497" s="50" t="s">
        <v>3183</v>
      </c>
      <c r="Q1497" s="57">
        <v>400000</v>
      </c>
      <c r="R1497" s="50" t="s">
        <v>828</v>
      </c>
    </row>
    <row r="1498" spans="1:14" ht="12.75">
      <c r="A1498" s="50" t="s">
        <v>2322</v>
      </c>
      <c r="B1498" s="3" t="s">
        <v>1471</v>
      </c>
      <c r="C1498" s="50" t="str">
        <f t="shared" si="138"/>
        <v>min</v>
      </c>
      <c r="D1498" s="50" t="str">
        <f>Mays!$P$2</f>
        <v>Northwoods</v>
      </c>
      <c r="E1498" s="97">
        <v>38384</v>
      </c>
      <c r="F1498" s="97" t="s">
        <v>278</v>
      </c>
      <c r="G1498" s="50" t="str">
        <f t="shared" si="143"/>
        <v>Upton, Justin (min)</v>
      </c>
      <c r="H1498" s="95">
        <f t="shared" si="139"/>
      </c>
      <c r="I1498" s="95">
        <f t="shared" si="140"/>
      </c>
      <c r="J1498" s="95">
        <f t="shared" si="141"/>
      </c>
      <c r="K1498" s="95">
        <f t="shared" si="142"/>
      </c>
      <c r="L1498" s="50" t="s">
        <v>3060</v>
      </c>
      <c r="N1498" s="50" t="s">
        <v>3060</v>
      </c>
    </row>
    <row r="1499" spans="1:16" ht="12.75">
      <c r="A1499" s="50" t="s">
        <v>1000</v>
      </c>
      <c r="B1499" s="3" t="s">
        <v>1469</v>
      </c>
      <c r="C1499" s="50" t="str">
        <f t="shared" si="138"/>
        <v>4,I4-9.2M</v>
      </c>
      <c r="D1499" s="50" t="str">
        <f>Aaron!$Z$2</f>
        <v>Port Richey</v>
      </c>
      <c r="E1499" s="97">
        <v>37653</v>
      </c>
      <c r="F1499" s="97" t="s">
        <v>928</v>
      </c>
      <c r="G1499" s="50" t="str">
        <f t="shared" si="143"/>
        <v>Urbina, Ugueth (4,I4-9.2M)</v>
      </c>
      <c r="H1499" s="95">
        <f t="shared" si="139"/>
        <v>2300000</v>
      </c>
      <c r="I1499" s="95">
        <f t="shared" si="140"/>
      </c>
      <c r="J1499" s="95">
        <f t="shared" si="141"/>
      </c>
      <c r="K1499" s="95">
        <f t="shared" si="142"/>
      </c>
      <c r="L1499" s="50" t="s">
        <v>1850</v>
      </c>
      <c r="M1499" s="95">
        <v>2300000</v>
      </c>
      <c r="N1499" s="50" t="s">
        <v>1851</v>
      </c>
      <c r="O1499" s="95">
        <v>2300000</v>
      </c>
      <c r="P1499" s="50" t="s">
        <v>1509</v>
      </c>
    </row>
    <row r="1500" spans="1:14" ht="12.75">
      <c r="A1500" s="50" t="s">
        <v>2048</v>
      </c>
      <c r="B1500" s="3" t="s">
        <v>135</v>
      </c>
      <c r="C1500" s="50" t="str">
        <f t="shared" si="138"/>
        <v>ARB-Y5</v>
      </c>
      <c r="D1500" s="50" t="str">
        <f>Mays!$P$2</f>
        <v>Northwoods</v>
      </c>
      <c r="E1500" s="97">
        <v>37653</v>
      </c>
      <c r="F1500" s="97" t="s">
        <v>928</v>
      </c>
      <c r="G1500" s="50" t="str">
        <f t="shared" si="143"/>
        <v>Uribe, Juan (ARB-Y5)</v>
      </c>
      <c r="H1500" s="95">
        <f t="shared" si="139"/>
      </c>
      <c r="I1500" s="95">
        <f t="shared" si="140"/>
      </c>
      <c r="J1500" s="95">
        <f t="shared" si="141"/>
      </c>
      <c r="K1500" s="95">
        <f t="shared" si="142"/>
      </c>
      <c r="L1500" s="50" t="s">
        <v>2311</v>
      </c>
      <c r="M1500" s="57">
        <v>1000000</v>
      </c>
      <c r="N1500" s="50" t="s">
        <v>709</v>
      </c>
    </row>
    <row r="1501" spans="1:16" ht="12.75">
      <c r="A1501" s="50" t="s">
        <v>982</v>
      </c>
      <c r="B1501" s="3" t="s">
        <v>135</v>
      </c>
      <c r="C1501" s="50" t="str">
        <f t="shared" si="138"/>
        <v>Y3</v>
      </c>
      <c r="D1501" s="50" t="str">
        <f>Ruth!$Z$2</f>
        <v>Williamsburg</v>
      </c>
      <c r="E1501" s="97">
        <v>37653</v>
      </c>
      <c r="F1501" s="97" t="s">
        <v>928</v>
      </c>
      <c r="G1501" s="50" t="str">
        <f t="shared" si="143"/>
        <v>Utley, Chase (Y3)</v>
      </c>
      <c r="H1501" s="95">
        <f t="shared" si="139"/>
        <v>400000</v>
      </c>
      <c r="I1501" s="95">
        <f t="shared" si="140"/>
      </c>
      <c r="J1501" s="95">
        <f t="shared" si="141"/>
      </c>
      <c r="K1501" s="95">
        <f t="shared" si="142"/>
      </c>
      <c r="L1501" s="50" t="s">
        <v>3182</v>
      </c>
      <c r="M1501" s="57">
        <v>300000</v>
      </c>
      <c r="N1501" s="50" t="s">
        <v>3183</v>
      </c>
      <c r="O1501" s="57">
        <v>400000</v>
      </c>
      <c r="P1501" s="50" t="s">
        <v>828</v>
      </c>
    </row>
    <row r="1502" spans="1:16" ht="12.75">
      <c r="A1502" s="50" t="s">
        <v>79</v>
      </c>
      <c r="B1502" s="3" t="s">
        <v>1469</v>
      </c>
      <c r="C1502" s="50" t="str">
        <f t="shared" si="138"/>
        <v>2,F2-3.5M</v>
      </c>
      <c r="D1502" s="50" t="str">
        <f>Cobb!$U$2</f>
        <v>Santa Barbara</v>
      </c>
      <c r="E1502" s="97">
        <v>38323</v>
      </c>
      <c r="F1502" s="97" t="s">
        <v>948</v>
      </c>
      <c r="G1502" s="50" t="str">
        <f t="shared" si="143"/>
        <v>Valdes, Ismael (2,F2-3.5M)</v>
      </c>
      <c r="H1502" s="95">
        <f t="shared" si="139"/>
        <v>1750000</v>
      </c>
      <c r="I1502" s="95">
        <f t="shared" si="140"/>
      </c>
      <c r="J1502" s="95">
        <f t="shared" si="141"/>
      </c>
      <c r="K1502" s="95">
        <f t="shared" si="142"/>
      </c>
      <c r="L1502" s="50" t="s">
        <v>63</v>
      </c>
      <c r="M1502" s="57">
        <v>1750000</v>
      </c>
      <c r="N1502" s="50" t="s">
        <v>64</v>
      </c>
      <c r="O1502" s="57">
        <v>1750000</v>
      </c>
      <c r="P1502" s="50" t="s">
        <v>1509</v>
      </c>
    </row>
    <row r="1503" spans="1:15" ht="12.75">
      <c r="A1503" s="106" t="s">
        <v>2297</v>
      </c>
      <c r="B1503" s="3" t="s">
        <v>1469</v>
      </c>
      <c r="C1503" s="50" t="str">
        <f t="shared" si="138"/>
        <v>MM</v>
      </c>
      <c r="D1503" s="50" t="str">
        <f>Cobb!$U$2</f>
        <v>Santa Barbara</v>
      </c>
      <c r="E1503" s="97">
        <v>38384</v>
      </c>
      <c r="F1503" s="97" t="s">
        <v>759</v>
      </c>
      <c r="G1503" s="50" t="str">
        <f t="shared" si="143"/>
        <v>Valdez, Merkin (MM)</v>
      </c>
      <c r="H1503" s="95">
        <f t="shared" si="139"/>
        <v>100000</v>
      </c>
      <c r="I1503" s="95">
        <f t="shared" si="140"/>
      </c>
      <c r="J1503" s="95">
        <f t="shared" si="141"/>
      </c>
      <c r="K1503" s="95">
        <f t="shared" si="142"/>
      </c>
      <c r="L1503" s="50" t="s">
        <v>3180</v>
      </c>
      <c r="M1503" s="95">
        <v>100000</v>
      </c>
      <c r="N1503" s="50" t="s">
        <v>3180</v>
      </c>
      <c r="O1503" s="95">
        <v>100000</v>
      </c>
    </row>
    <row r="1504" spans="1:18" ht="12.75">
      <c r="A1504" s="50" t="s">
        <v>1854</v>
      </c>
      <c r="B1504" s="3" t="s">
        <v>135</v>
      </c>
      <c r="C1504" s="50" t="str">
        <f t="shared" si="138"/>
        <v>Y2</v>
      </c>
      <c r="D1504" s="50" t="str">
        <f>Aaron!$U$2</f>
        <v>Lafontaine Park</v>
      </c>
      <c r="E1504" s="97">
        <v>38473</v>
      </c>
      <c r="F1504" s="97" t="s">
        <v>2405</v>
      </c>
      <c r="G1504" s="50" t="str">
        <f t="shared" si="143"/>
        <v>Valent, Eric (Y2)</v>
      </c>
      <c r="H1504" s="95">
        <f t="shared" si="139"/>
        <v>300000</v>
      </c>
      <c r="I1504" s="95">
        <f t="shared" si="140"/>
        <v>400000</v>
      </c>
      <c r="J1504" s="95">
        <f t="shared" si="141"/>
      </c>
      <c r="K1504" s="95">
        <f t="shared" si="142"/>
      </c>
      <c r="L1504" s="50" t="s">
        <v>3181</v>
      </c>
      <c r="M1504" s="57">
        <v>200000</v>
      </c>
      <c r="N1504" s="50" t="s">
        <v>3182</v>
      </c>
      <c r="O1504" s="57">
        <v>300000</v>
      </c>
      <c r="P1504" s="50" t="s">
        <v>3183</v>
      </c>
      <c r="Q1504" s="57">
        <v>400000</v>
      </c>
      <c r="R1504" s="50" t="s">
        <v>828</v>
      </c>
    </row>
    <row r="1505" spans="1:14" ht="12.75">
      <c r="A1505" s="50" t="s">
        <v>640</v>
      </c>
      <c r="B1505" s="3" t="s">
        <v>135</v>
      </c>
      <c r="C1505" s="50" t="str">
        <f t="shared" si="138"/>
        <v>free agent</v>
      </c>
      <c r="G1505" s="50" t="str">
        <f t="shared" si="143"/>
        <v>Valentin, Javier (free agent)</v>
      </c>
      <c r="H1505" s="95">
        <f t="shared" si="139"/>
      </c>
      <c r="I1505" s="95">
        <f t="shared" si="140"/>
      </c>
      <c r="J1505" s="95">
        <f t="shared" si="141"/>
      </c>
      <c r="K1505" s="95">
        <f t="shared" si="142"/>
      </c>
      <c r="L1505" s="50" t="s">
        <v>67</v>
      </c>
      <c r="M1505" s="95">
        <v>333333</v>
      </c>
      <c r="N1505" s="50" t="s">
        <v>1509</v>
      </c>
    </row>
    <row r="1506" spans="1:14" ht="12.75">
      <c r="A1506" s="50" t="s">
        <v>1629</v>
      </c>
      <c r="B1506" s="3" t="s">
        <v>135</v>
      </c>
      <c r="C1506" s="50" t="str">
        <f t="shared" si="138"/>
        <v>free agent</v>
      </c>
      <c r="G1506" s="50" t="str">
        <f t="shared" si="143"/>
        <v>Valentin, John (free agent)</v>
      </c>
      <c r="H1506" s="95">
        <f t="shared" si="139"/>
      </c>
      <c r="I1506" s="95">
        <f t="shared" si="140"/>
      </c>
      <c r="J1506" s="95">
        <f t="shared" si="141"/>
      </c>
      <c r="K1506" s="95">
        <f t="shared" si="142"/>
      </c>
      <c r="L1506" s="50" t="s">
        <v>1509</v>
      </c>
      <c r="N1506" s="50" t="s">
        <v>1509</v>
      </c>
    </row>
    <row r="1507" spans="1:14" ht="12.75">
      <c r="A1507" s="50" t="s">
        <v>1821</v>
      </c>
      <c r="B1507" s="3" t="s">
        <v>135</v>
      </c>
      <c r="C1507" s="50" t="str">
        <f t="shared" si="138"/>
        <v>free agent</v>
      </c>
      <c r="G1507" s="50" t="str">
        <f t="shared" si="143"/>
        <v>Valentin, Jose (free agent)</v>
      </c>
      <c r="H1507" s="95">
        <f t="shared" si="139"/>
      </c>
      <c r="I1507" s="95">
        <f t="shared" si="140"/>
      </c>
      <c r="J1507" s="95">
        <f t="shared" si="141"/>
      </c>
      <c r="K1507" s="95">
        <f t="shared" si="142"/>
      </c>
      <c r="L1507" s="50" t="s">
        <v>1384</v>
      </c>
      <c r="M1507" s="95">
        <v>1900000</v>
      </c>
      <c r="N1507" s="50" t="s">
        <v>1509</v>
      </c>
    </row>
    <row r="1508" spans="1:15" ht="12.75">
      <c r="A1508" s="50" t="s">
        <v>681</v>
      </c>
      <c r="B1508" s="3" t="s">
        <v>1469</v>
      </c>
      <c r="C1508" s="50" t="str">
        <f t="shared" si="138"/>
        <v>MM</v>
      </c>
      <c r="D1508" s="50" t="str">
        <f>Cobb!$Z$2</f>
        <v>Waukesha</v>
      </c>
      <c r="E1508" s="97">
        <v>38169</v>
      </c>
      <c r="F1508" s="97" t="s">
        <v>2829</v>
      </c>
      <c r="G1508" s="50" t="str">
        <f t="shared" si="143"/>
        <v>Valentine, Joe (MM)</v>
      </c>
      <c r="H1508" s="95">
        <f t="shared" si="139"/>
        <v>100000</v>
      </c>
      <c r="I1508" s="95">
        <f t="shared" si="140"/>
      </c>
      <c r="J1508" s="95">
        <f t="shared" si="141"/>
      </c>
      <c r="K1508" s="95">
        <f t="shared" si="142"/>
      </c>
      <c r="L1508" s="50" t="s">
        <v>3180</v>
      </c>
      <c r="M1508" s="95">
        <v>100000</v>
      </c>
      <c r="N1508" s="50" t="s">
        <v>3180</v>
      </c>
      <c r="O1508" s="95">
        <v>100000</v>
      </c>
    </row>
    <row r="1509" spans="1:16" ht="12.75">
      <c r="A1509" s="50" t="s">
        <v>1562</v>
      </c>
      <c r="B1509" s="3" t="s">
        <v>1469</v>
      </c>
      <c r="C1509" s="50" t="str">
        <f t="shared" si="138"/>
        <v>Y3</v>
      </c>
      <c r="D1509" s="50" t="str">
        <f>Aaron!$Z$2</f>
        <v>Port Richey</v>
      </c>
      <c r="E1509" s="97">
        <v>37653</v>
      </c>
      <c r="F1509" s="97" t="s">
        <v>928</v>
      </c>
      <c r="G1509" s="50" t="str">
        <f t="shared" si="143"/>
        <v>Valverde, Jose (Y3)</v>
      </c>
      <c r="H1509" s="95">
        <f t="shared" si="139"/>
        <v>400000</v>
      </c>
      <c r="I1509" s="95">
        <f t="shared" si="140"/>
      </c>
      <c r="J1509" s="95">
        <f t="shared" si="141"/>
      </c>
      <c r="K1509" s="95">
        <f t="shared" si="142"/>
      </c>
      <c r="L1509" s="50" t="s">
        <v>3182</v>
      </c>
      <c r="M1509" s="57">
        <v>300000</v>
      </c>
      <c r="N1509" s="50" t="s">
        <v>3183</v>
      </c>
      <c r="O1509" s="57">
        <v>400000</v>
      </c>
      <c r="P1509" s="50" t="s">
        <v>828</v>
      </c>
    </row>
    <row r="1510" spans="1:14" ht="12.75">
      <c r="A1510" s="50" t="s">
        <v>2701</v>
      </c>
      <c r="B1510" s="3" t="s">
        <v>1469</v>
      </c>
      <c r="C1510" s="50" t="str">
        <f t="shared" si="138"/>
        <v>ARB-Y4</v>
      </c>
      <c r="D1510" s="50" t="str">
        <f>Mays!$A$2</f>
        <v>Aspen</v>
      </c>
      <c r="E1510" s="97">
        <v>37653</v>
      </c>
      <c r="F1510" s="97" t="s">
        <v>928</v>
      </c>
      <c r="G1510" s="50" t="str">
        <f t="shared" si="143"/>
        <v>Van Hekken, Andy (ARB-Y4)</v>
      </c>
      <c r="H1510" s="95">
        <f t="shared" si="139"/>
      </c>
      <c r="I1510" s="95">
        <f t="shared" si="140"/>
      </c>
      <c r="J1510" s="95">
        <f t="shared" si="141"/>
      </c>
      <c r="K1510" s="95">
        <f t="shared" si="142"/>
      </c>
      <c r="L1510" s="50" t="s">
        <v>3183</v>
      </c>
      <c r="M1510" s="57">
        <v>400000</v>
      </c>
      <c r="N1510" s="50" t="s">
        <v>828</v>
      </c>
    </row>
    <row r="1511" spans="1:16" ht="12.75">
      <c r="A1511" s="50" t="s">
        <v>129</v>
      </c>
      <c r="B1511" s="3" t="s">
        <v>1469</v>
      </c>
      <c r="C1511" s="50" t="str">
        <f t="shared" si="138"/>
        <v>2,F2-1.75M</v>
      </c>
      <c r="D1511" s="50" t="str">
        <f>Cobb!$U$2</f>
        <v>Santa Barbara</v>
      </c>
      <c r="E1511" s="97">
        <v>38323</v>
      </c>
      <c r="F1511" s="97" t="s">
        <v>948</v>
      </c>
      <c r="G1511" s="50" t="str">
        <f t="shared" si="143"/>
        <v>Van Poppel, Todd (2,F2-1.75M)</v>
      </c>
      <c r="H1511" s="95">
        <f t="shared" si="139"/>
        <v>875000</v>
      </c>
      <c r="I1511" s="95">
        <f t="shared" si="140"/>
      </c>
      <c r="J1511" s="95">
        <f t="shared" si="141"/>
      </c>
      <c r="K1511" s="95">
        <f t="shared" si="142"/>
      </c>
      <c r="L1511" s="50" t="s">
        <v>1658</v>
      </c>
      <c r="M1511" s="57">
        <v>875000</v>
      </c>
      <c r="N1511" s="50" t="s">
        <v>1659</v>
      </c>
      <c r="O1511" s="57">
        <v>875000</v>
      </c>
      <c r="P1511" s="50" t="s">
        <v>1509</v>
      </c>
    </row>
    <row r="1512" spans="1:15" ht="12.75">
      <c r="A1512" s="50" t="s">
        <v>2843</v>
      </c>
      <c r="B1512" s="3" t="s">
        <v>1469</v>
      </c>
      <c r="C1512" s="50" t="str">
        <f t="shared" si="138"/>
        <v>MM</v>
      </c>
      <c r="D1512" s="50" t="str">
        <f>Mays!$F$2</f>
        <v>Mansfield</v>
      </c>
      <c r="E1512" s="97">
        <v>37653</v>
      </c>
      <c r="F1512" s="97" t="s">
        <v>928</v>
      </c>
      <c r="G1512" s="50" t="str">
        <f t="shared" si="143"/>
        <v>VanBenschoten, John (MM)</v>
      </c>
      <c r="H1512" s="95">
        <f t="shared" si="139"/>
        <v>100000</v>
      </c>
      <c r="I1512" s="95">
        <f t="shared" si="140"/>
      </c>
      <c r="J1512" s="95">
        <f t="shared" si="141"/>
      </c>
      <c r="K1512" s="95">
        <f t="shared" si="142"/>
      </c>
      <c r="L1512" s="50" t="s">
        <v>3180</v>
      </c>
      <c r="M1512" s="95">
        <v>100000</v>
      </c>
      <c r="N1512" s="50" t="s">
        <v>3180</v>
      </c>
      <c r="O1512" s="95">
        <v>100000</v>
      </c>
    </row>
    <row r="1513" spans="1:14" ht="12.75">
      <c r="A1513" s="50" t="s">
        <v>189</v>
      </c>
      <c r="B1513" s="3" t="s">
        <v>135</v>
      </c>
      <c r="C1513" s="50" t="str">
        <f t="shared" si="138"/>
        <v>free agent</v>
      </c>
      <c r="G1513" s="50" t="str">
        <f t="shared" si="143"/>
        <v>Vander Wal, John (free agent)</v>
      </c>
      <c r="H1513" s="95">
        <f t="shared" si="139"/>
      </c>
      <c r="I1513" s="95">
        <f t="shared" si="140"/>
      </c>
      <c r="J1513" s="95">
        <f t="shared" si="141"/>
      </c>
      <c r="K1513" s="95">
        <f t="shared" si="142"/>
      </c>
      <c r="L1513" s="50" t="s">
        <v>1509</v>
      </c>
      <c r="N1513" s="50" t="s">
        <v>1509</v>
      </c>
    </row>
    <row r="1514" spans="1:16" ht="12.75">
      <c r="A1514" s="106" t="s">
        <v>874</v>
      </c>
      <c r="B1514" s="3" t="s">
        <v>1469</v>
      </c>
      <c r="C1514" s="50" t="str">
        <f t="shared" si="138"/>
        <v>Y3</v>
      </c>
      <c r="D1514" s="50" t="str">
        <f>Cobb!$K$2</f>
        <v>Rivendell</v>
      </c>
      <c r="E1514" s="105">
        <v>38018</v>
      </c>
      <c r="F1514" s="105" t="s">
        <v>2295</v>
      </c>
      <c r="G1514" s="50" t="str">
        <f t="shared" si="143"/>
        <v>Vargas, Claudio (Y3)</v>
      </c>
      <c r="H1514" s="95">
        <f t="shared" si="139"/>
        <v>400000</v>
      </c>
      <c r="I1514" s="95">
        <f t="shared" si="140"/>
      </c>
      <c r="J1514" s="95">
        <f t="shared" si="141"/>
      </c>
      <c r="K1514" s="95">
        <f t="shared" si="142"/>
      </c>
      <c r="L1514" s="50" t="s">
        <v>3182</v>
      </c>
      <c r="M1514" s="57">
        <v>300000</v>
      </c>
      <c r="N1514" s="50" t="s">
        <v>3183</v>
      </c>
      <c r="O1514" s="57">
        <v>400000</v>
      </c>
      <c r="P1514" s="50" t="s">
        <v>828</v>
      </c>
    </row>
    <row r="1515" spans="1:16" ht="12.75">
      <c r="A1515" s="50" t="s">
        <v>921</v>
      </c>
      <c r="B1515" s="3" t="s">
        <v>135</v>
      </c>
      <c r="C1515" s="50" t="str">
        <f t="shared" si="138"/>
        <v>4,I4-6.2M</v>
      </c>
      <c r="D1515" s="50" t="str">
        <f>Aaron!$A$2</f>
        <v>Annadale</v>
      </c>
      <c r="E1515" s="97">
        <v>38353</v>
      </c>
      <c r="F1515" s="97" t="s">
        <v>2913</v>
      </c>
      <c r="G1515" s="50" t="str">
        <f t="shared" si="143"/>
        <v>Varitek, Jason (4,I4-6.2M)</v>
      </c>
      <c r="H1515" s="95">
        <f t="shared" si="139"/>
        <v>1550000</v>
      </c>
      <c r="I1515" s="95">
        <f t="shared" si="140"/>
      </c>
      <c r="J1515" s="95">
        <f t="shared" si="141"/>
      </c>
      <c r="K1515" s="95">
        <f t="shared" si="142"/>
      </c>
      <c r="L1515" s="50" t="s">
        <v>1402</v>
      </c>
      <c r="M1515" s="95">
        <v>1550000</v>
      </c>
      <c r="N1515" s="50" t="s">
        <v>1403</v>
      </c>
      <c r="O1515" s="95">
        <v>1550000</v>
      </c>
      <c r="P1515" s="50" t="s">
        <v>1509</v>
      </c>
    </row>
    <row r="1516" spans="1:15" ht="12.75">
      <c r="A1516" s="50" t="s">
        <v>1243</v>
      </c>
      <c r="B1516" s="3" t="s">
        <v>1469</v>
      </c>
      <c r="C1516" s="50" t="str">
        <f t="shared" si="138"/>
        <v>MM</v>
      </c>
      <c r="D1516" s="50" t="str">
        <f>Ruth!$A$2</f>
        <v>Plum Island</v>
      </c>
      <c r="E1516" s="97">
        <v>38384</v>
      </c>
      <c r="F1516" s="97" t="s">
        <v>2671</v>
      </c>
      <c r="G1516" s="50" t="str">
        <f t="shared" si="143"/>
        <v>Vasquez, Jorge (MM)</v>
      </c>
      <c r="H1516" s="95">
        <f t="shared" si="139"/>
        <v>100000</v>
      </c>
      <c r="I1516" s="95">
        <f t="shared" si="140"/>
      </c>
      <c r="J1516" s="95">
        <f t="shared" si="141"/>
      </c>
      <c r="K1516" s="95">
        <f t="shared" si="142"/>
      </c>
      <c r="L1516" s="50" t="s">
        <v>3180</v>
      </c>
      <c r="M1516" s="95">
        <v>100000</v>
      </c>
      <c r="N1516" s="50" t="s">
        <v>3180</v>
      </c>
      <c r="O1516" s="95">
        <v>100000</v>
      </c>
    </row>
    <row r="1517" spans="1:14" ht="12.75">
      <c r="A1517" s="50" t="s">
        <v>1375</v>
      </c>
      <c r="B1517" s="3" t="s">
        <v>135</v>
      </c>
      <c r="C1517" s="50" t="str">
        <f t="shared" si="138"/>
        <v>free agent</v>
      </c>
      <c r="G1517" s="50" t="str">
        <f t="shared" si="143"/>
        <v>Vaughn, Greg (free agent)</v>
      </c>
      <c r="H1517" s="95">
        <f t="shared" si="139"/>
      </c>
      <c r="I1517" s="95">
        <f t="shared" si="140"/>
      </c>
      <c r="J1517" s="95">
        <f t="shared" si="141"/>
      </c>
      <c r="K1517" s="95">
        <f t="shared" si="142"/>
      </c>
      <c r="L1517" s="50" t="s">
        <v>1509</v>
      </c>
      <c r="N1517" s="50" t="s">
        <v>1509</v>
      </c>
    </row>
    <row r="1518" spans="1:14" ht="12.75">
      <c r="A1518" s="50" t="s">
        <v>1811</v>
      </c>
      <c r="B1518" s="3" t="s">
        <v>135</v>
      </c>
      <c r="C1518" s="50" t="str">
        <f t="shared" si="138"/>
        <v>free agent</v>
      </c>
      <c r="G1518" s="50" t="str">
        <f t="shared" si="143"/>
        <v>Vaughn, Mo (free agent)</v>
      </c>
      <c r="H1518" s="95">
        <f t="shared" si="139"/>
      </c>
      <c r="I1518" s="95">
        <f t="shared" si="140"/>
      </c>
      <c r="J1518" s="95">
        <f t="shared" si="141"/>
      </c>
      <c r="K1518" s="95">
        <f t="shared" si="142"/>
      </c>
      <c r="L1518" s="50" t="s">
        <v>1509</v>
      </c>
      <c r="M1518" s="95"/>
      <c r="N1518" s="50" t="s">
        <v>1509</v>
      </c>
    </row>
    <row r="1519" spans="1:18" ht="12.75">
      <c r="A1519" s="50" t="s">
        <v>1260</v>
      </c>
      <c r="B1519" s="3" t="s">
        <v>1469</v>
      </c>
      <c r="C1519" s="50" t="str">
        <f t="shared" si="138"/>
        <v>4,I5-21M</v>
      </c>
      <c r="D1519" s="50" t="str">
        <f>Aaron!$F$2</f>
        <v>Buckeye</v>
      </c>
      <c r="E1519" s="97">
        <v>38473</v>
      </c>
      <c r="F1519" s="97" t="s">
        <v>1062</v>
      </c>
      <c r="G1519" s="50" t="str">
        <f t="shared" si="143"/>
        <v>Vazquez, Javier (4,I5-21M)</v>
      </c>
      <c r="H1519" s="95">
        <f t="shared" si="139"/>
        <v>4200000</v>
      </c>
      <c r="I1519" s="95">
        <f t="shared" si="140"/>
        <v>4200000</v>
      </c>
      <c r="J1519" s="95">
        <f t="shared" si="141"/>
      </c>
      <c r="K1519" s="95">
        <f t="shared" si="142"/>
      </c>
      <c r="L1519" s="50" t="s">
        <v>2737</v>
      </c>
      <c r="M1519" s="95">
        <v>4200000</v>
      </c>
      <c r="N1519" s="50" t="s">
        <v>2738</v>
      </c>
      <c r="O1519" s="95">
        <v>4200000</v>
      </c>
      <c r="P1519" s="50" t="s">
        <v>2739</v>
      </c>
      <c r="Q1519" s="95">
        <v>4200000</v>
      </c>
      <c r="R1519" s="50" t="s">
        <v>1509</v>
      </c>
    </row>
    <row r="1520" spans="1:18" ht="12.75">
      <c r="A1520" s="50" t="s">
        <v>2481</v>
      </c>
      <c r="B1520" s="3" t="s">
        <v>135</v>
      </c>
      <c r="C1520" s="50" t="str">
        <f t="shared" si="138"/>
        <v>2,F3-1.005M</v>
      </c>
      <c r="D1520" s="50" t="str">
        <f>Cobb!$Z$2</f>
        <v>Waukesha</v>
      </c>
      <c r="E1520" s="97">
        <v>38323</v>
      </c>
      <c r="F1520" s="97" t="s">
        <v>948</v>
      </c>
      <c r="G1520" s="50" t="str">
        <f t="shared" si="143"/>
        <v>Vazquez, Ramon (2,F3-1.005M)</v>
      </c>
      <c r="H1520" s="95">
        <f t="shared" si="139"/>
        <v>335000</v>
      </c>
      <c r="I1520" s="95">
        <f t="shared" si="140"/>
        <v>335000</v>
      </c>
      <c r="J1520" s="95">
        <f t="shared" si="141"/>
      </c>
      <c r="K1520" s="95">
        <f t="shared" si="142"/>
      </c>
      <c r="L1520" s="50" t="s">
        <v>1042</v>
      </c>
      <c r="M1520" s="57">
        <v>335000</v>
      </c>
      <c r="N1520" s="50" t="s">
        <v>1044</v>
      </c>
      <c r="O1520" s="57">
        <v>335000</v>
      </c>
      <c r="P1520" s="50" t="s">
        <v>1043</v>
      </c>
      <c r="Q1520" s="57">
        <v>335000</v>
      </c>
      <c r="R1520" s="50" t="s">
        <v>1509</v>
      </c>
    </row>
    <row r="1521" spans="1:14" ht="12.75">
      <c r="A1521" s="50" t="s">
        <v>3069</v>
      </c>
      <c r="B1521" s="3" t="s">
        <v>135</v>
      </c>
      <c r="C1521" s="50" t="str">
        <f t="shared" si="138"/>
        <v>free agent</v>
      </c>
      <c r="G1521" s="50" t="str">
        <f t="shared" si="143"/>
        <v>Velarde, Randy (free agent)</v>
      </c>
      <c r="H1521" s="95">
        <f t="shared" si="139"/>
      </c>
      <c r="I1521" s="95">
        <f t="shared" si="140"/>
      </c>
      <c r="J1521" s="95">
        <f t="shared" si="141"/>
      </c>
      <c r="K1521" s="95">
        <f t="shared" si="142"/>
      </c>
      <c r="L1521" s="50" t="s">
        <v>1509</v>
      </c>
      <c r="N1521" s="50" t="s">
        <v>1509</v>
      </c>
    </row>
    <row r="1522" spans="1:14" ht="12.75">
      <c r="A1522" s="50" t="s">
        <v>2281</v>
      </c>
      <c r="B1522" s="3" t="s">
        <v>1469</v>
      </c>
      <c r="C1522" s="50" t="str">
        <f t="shared" si="138"/>
        <v>free agent</v>
      </c>
      <c r="G1522" s="50" t="str">
        <f t="shared" si="143"/>
        <v>Venafro, Mike (free agent)</v>
      </c>
      <c r="H1522" s="95">
        <f t="shared" si="139"/>
      </c>
      <c r="I1522" s="95">
        <f t="shared" si="140"/>
      </c>
      <c r="J1522" s="95">
        <f t="shared" si="141"/>
      </c>
      <c r="K1522" s="95">
        <f t="shared" si="142"/>
      </c>
      <c r="L1522" s="50" t="s">
        <v>1509</v>
      </c>
      <c r="N1522" s="50" t="s">
        <v>1509</v>
      </c>
    </row>
    <row r="1523" spans="1:14" ht="12.75">
      <c r="A1523" s="50" t="s">
        <v>1812</v>
      </c>
      <c r="B1523" s="3" t="s">
        <v>135</v>
      </c>
      <c r="C1523" s="50" t="str">
        <f t="shared" si="138"/>
        <v>free agent</v>
      </c>
      <c r="G1523" s="50" t="str">
        <f t="shared" si="143"/>
        <v>Ventura, Robin (free agent)</v>
      </c>
      <c r="H1523" s="95">
        <f t="shared" si="139"/>
      </c>
      <c r="I1523" s="95">
        <f t="shared" si="140"/>
      </c>
      <c r="J1523" s="95">
        <f t="shared" si="141"/>
      </c>
      <c r="K1523" s="95">
        <f t="shared" si="142"/>
      </c>
      <c r="L1523" s="50" t="s">
        <v>1045</v>
      </c>
      <c r="M1523" s="57">
        <v>244000</v>
      </c>
      <c r="N1523" s="50" t="s">
        <v>1509</v>
      </c>
    </row>
    <row r="1524" spans="1:14" ht="12.75">
      <c r="A1524" s="50" t="s">
        <v>39</v>
      </c>
      <c r="B1524" s="3" t="s">
        <v>1469</v>
      </c>
      <c r="C1524" s="50" t="str">
        <f t="shared" si="138"/>
        <v>free agent</v>
      </c>
      <c r="G1524" s="50" t="str">
        <f t="shared" si="143"/>
        <v>Veres, Dave (free agent)</v>
      </c>
      <c r="H1524" s="95">
        <f t="shared" si="139"/>
      </c>
      <c r="I1524" s="95">
        <f t="shared" si="140"/>
      </c>
      <c r="J1524" s="95">
        <f t="shared" si="141"/>
      </c>
      <c r="K1524" s="95">
        <f t="shared" si="142"/>
      </c>
      <c r="L1524" s="50" t="s">
        <v>1509</v>
      </c>
      <c r="N1524" s="50" t="s">
        <v>1509</v>
      </c>
    </row>
    <row r="1525" spans="1:15" ht="12.75">
      <c r="A1525" s="50" t="s">
        <v>3153</v>
      </c>
      <c r="B1525" s="3" t="s">
        <v>1469</v>
      </c>
      <c r="C1525" s="50" t="str">
        <f t="shared" si="138"/>
        <v>MM</v>
      </c>
      <c r="D1525" s="50" t="str">
        <f>Mays!$F$2</f>
        <v>Mansfield</v>
      </c>
      <c r="E1525" s="97">
        <v>38384</v>
      </c>
      <c r="F1525" s="97" t="s">
        <v>2671</v>
      </c>
      <c r="G1525" s="50" t="str">
        <f t="shared" si="143"/>
        <v>Verlander, Justin (MM)</v>
      </c>
      <c r="H1525" s="95">
        <f t="shared" si="139"/>
        <v>100000</v>
      </c>
      <c r="I1525" s="95">
        <f t="shared" si="140"/>
      </c>
      <c r="J1525" s="95">
        <f t="shared" si="141"/>
      </c>
      <c r="K1525" s="95">
        <f t="shared" si="142"/>
      </c>
      <c r="L1525" s="50" t="s">
        <v>3060</v>
      </c>
      <c r="N1525" s="50" t="s">
        <v>3180</v>
      </c>
      <c r="O1525" s="95">
        <v>100000</v>
      </c>
    </row>
    <row r="1526" spans="1:16" ht="12.75">
      <c r="A1526" s="50" t="s">
        <v>3017</v>
      </c>
      <c r="B1526" s="3" t="s">
        <v>135</v>
      </c>
      <c r="C1526" s="50" t="str">
        <f t="shared" si="138"/>
        <v>4,I4-24M</v>
      </c>
      <c r="D1526" s="50" t="str">
        <f>Cobb!$Z$2</f>
        <v>Waukesha</v>
      </c>
      <c r="E1526" s="97">
        <v>38261</v>
      </c>
      <c r="F1526" s="97" t="s">
        <v>2240</v>
      </c>
      <c r="G1526" s="50" t="str">
        <f t="shared" si="143"/>
        <v>Vidro, Jose (4,I4-24M)</v>
      </c>
      <c r="H1526" s="95">
        <f t="shared" si="139"/>
        <v>6000000</v>
      </c>
      <c r="I1526" s="95">
        <f t="shared" si="140"/>
      </c>
      <c r="J1526" s="95">
        <f t="shared" si="141"/>
      </c>
      <c r="K1526" s="95">
        <f t="shared" si="142"/>
      </c>
      <c r="L1526" s="50" t="s">
        <v>3062</v>
      </c>
      <c r="M1526" s="95">
        <v>6000000</v>
      </c>
      <c r="N1526" s="50" t="s">
        <v>3061</v>
      </c>
      <c r="O1526" s="95">
        <v>6000000</v>
      </c>
      <c r="P1526" s="50" t="s">
        <v>1509</v>
      </c>
    </row>
    <row r="1527" spans="1:14" ht="12.75">
      <c r="A1527" s="50" t="s">
        <v>2702</v>
      </c>
      <c r="B1527" s="3" t="s">
        <v>1469</v>
      </c>
      <c r="C1527" s="50" t="str">
        <f t="shared" si="138"/>
        <v>free agent</v>
      </c>
      <c r="G1527" s="50" t="str">
        <f t="shared" si="143"/>
        <v>Villafuerte, Brandon (free agent)</v>
      </c>
      <c r="H1527" s="95">
        <f t="shared" si="139"/>
      </c>
      <c r="I1527" s="95">
        <f t="shared" si="140"/>
      </c>
      <c r="J1527" s="95">
        <f t="shared" si="141"/>
      </c>
      <c r="K1527" s="95">
        <f t="shared" si="142"/>
      </c>
      <c r="L1527" s="50" t="s">
        <v>1509</v>
      </c>
      <c r="N1527" s="50" t="s">
        <v>1509</v>
      </c>
    </row>
    <row r="1528" spans="1:16" ht="12.75">
      <c r="A1528" s="50" t="s">
        <v>1561</v>
      </c>
      <c r="B1528" s="3" t="s">
        <v>1469</v>
      </c>
      <c r="C1528" s="50" t="str">
        <f t="shared" si="138"/>
        <v>Y3</v>
      </c>
      <c r="D1528" s="50" t="str">
        <f>Mays!$A$2</f>
        <v>Aspen</v>
      </c>
      <c r="E1528" s="97">
        <v>37653</v>
      </c>
      <c r="F1528" s="97" t="s">
        <v>928</v>
      </c>
      <c r="G1528" s="50" t="str">
        <f t="shared" si="143"/>
        <v>Villarreal, Oscar (Y3)</v>
      </c>
      <c r="H1528" s="95">
        <f t="shared" si="139"/>
        <v>400000</v>
      </c>
      <c r="I1528" s="95">
        <f t="shared" si="140"/>
      </c>
      <c r="J1528" s="95">
        <f t="shared" si="141"/>
      </c>
      <c r="K1528" s="95">
        <f t="shared" si="142"/>
      </c>
      <c r="L1528" s="50" t="s">
        <v>3182</v>
      </c>
      <c r="M1528" s="57">
        <v>300000</v>
      </c>
      <c r="N1528" s="50" t="s">
        <v>3183</v>
      </c>
      <c r="O1528" s="57">
        <v>400000</v>
      </c>
      <c r="P1528" s="50" t="s">
        <v>828</v>
      </c>
    </row>
    <row r="1529" spans="1:14" ht="12.75">
      <c r="A1529" s="50" t="s">
        <v>2978</v>
      </c>
      <c r="B1529" s="3" t="s">
        <v>1469</v>
      </c>
      <c r="C1529" s="50" t="str">
        <f t="shared" si="138"/>
        <v>free agent</v>
      </c>
      <c r="G1529" s="50" t="str">
        <f t="shared" si="143"/>
        <v>Villone, Ron (free agent)</v>
      </c>
      <c r="H1529" s="95">
        <f t="shared" si="139"/>
      </c>
      <c r="I1529" s="95">
        <f t="shared" si="140"/>
      </c>
      <c r="J1529" s="95">
        <f t="shared" si="141"/>
      </c>
      <c r="K1529" s="95">
        <f t="shared" si="142"/>
      </c>
      <c r="L1529" s="50" t="s">
        <v>3101</v>
      </c>
      <c r="M1529" s="57">
        <v>1000000</v>
      </c>
      <c r="N1529" s="50" t="s">
        <v>1509</v>
      </c>
    </row>
    <row r="1530" spans="1:14" ht="12.75">
      <c r="A1530" s="50" t="s">
        <v>2809</v>
      </c>
      <c r="B1530" s="3" t="s">
        <v>135</v>
      </c>
      <c r="C1530" s="50" t="str">
        <f t="shared" si="138"/>
        <v>free agent</v>
      </c>
      <c r="G1530" s="50" t="str">
        <f t="shared" si="143"/>
        <v>Vina, Fernando (free agent)</v>
      </c>
      <c r="H1530" s="95">
        <f t="shared" si="139"/>
      </c>
      <c r="I1530" s="95">
        <f t="shared" si="140"/>
      </c>
      <c r="J1530" s="95">
        <f t="shared" si="141"/>
      </c>
      <c r="K1530" s="95">
        <f t="shared" si="142"/>
      </c>
      <c r="L1530" s="50" t="s">
        <v>1509</v>
      </c>
      <c r="M1530" s="95"/>
      <c r="N1530" s="50" t="s">
        <v>1509</v>
      </c>
    </row>
    <row r="1531" spans="1:14" ht="12.75">
      <c r="A1531" s="50" t="s">
        <v>241</v>
      </c>
      <c r="B1531" s="3" t="s">
        <v>135</v>
      </c>
      <c r="C1531" s="50" t="str">
        <f t="shared" si="138"/>
        <v>free agent</v>
      </c>
      <c r="G1531" s="50" t="str">
        <f t="shared" si="143"/>
        <v>Vitiello, Joe (free agent)</v>
      </c>
      <c r="H1531" s="95">
        <f t="shared" si="139"/>
      </c>
      <c r="I1531" s="95">
        <f t="shared" si="140"/>
      </c>
      <c r="J1531" s="95">
        <f t="shared" si="141"/>
      </c>
      <c r="K1531" s="95">
        <f t="shared" si="142"/>
      </c>
      <c r="L1531" s="50" t="s">
        <v>1509</v>
      </c>
      <c r="N1531" s="50" t="s">
        <v>1509</v>
      </c>
    </row>
    <row r="1532" spans="1:18" ht="12.75">
      <c r="A1532" s="50" t="s">
        <v>1971</v>
      </c>
      <c r="B1532" s="3" t="s">
        <v>135</v>
      </c>
      <c r="C1532" s="50" t="str">
        <f t="shared" si="138"/>
        <v>2,F3-1.5M</v>
      </c>
      <c r="D1532" s="50" t="str">
        <f>Cobb!$F$2</f>
        <v>Greenville</v>
      </c>
      <c r="E1532" s="97">
        <v>38323</v>
      </c>
      <c r="F1532" s="97" t="s">
        <v>948</v>
      </c>
      <c r="G1532" s="50" t="str">
        <f t="shared" si="143"/>
        <v>Vizcaino, Jose (2,F3-1.5M)</v>
      </c>
      <c r="H1532" s="95">
        <f t="shared" si="139"/>
        <v>500000</v>
      </c>
      <c r="I1532" s="95">
        <f t="shared" si="140"/>
        <v>500000</v>
      </c>
      <c r="J1532" s="95">
        <f t="shared" si="141"/>
      </c>
      <c r="K1532" s="95">
        <f t="shared" si="142"/>
      </c>
      <c r="L1532" s="50" t="s">
        <v>2832</v>
      </c>
      <c r="M1532" s="57">
        <v>500000</v>
      </c>
      <c r="N1532" s="50" t="s">
        <v>1065</v>
      </c>
      <c r="O1532" s="57">
        <v>500000</v>
      </c>
      <c r="P1532" s="50" t="s">
        <v>2833</v>
      </c>
      <c r="Q1532" s="57">
        <v>500000</v>
      </c>
      <c r="R1532" s="50" t="s">
        <v>1509</v>
      </c>
    </row>
    <row r="1533" spans="1:14" ht="12.75">
      <c r="A1533" s="50" t="s">
        <v>1295</v>
      </c>
      <c r="B1533" s="3" t="s">
        <v>1469</v>
      </c>
      <c r="C1533" s="50" t="str">
        <f t="shared" si="138"/>
        <v>ARB-Y5</v>
      </c>
      <c r="D1533" s="50" t="str">
        <f>Cobb!$U$2</f>
        <v>Santa Barbara</v>
      </c>
      <c r="E1533" s="97">
        <v>37653</v>
      </c>
      <c r="F1533" s="97" t="s">
        <v>928</v>
      </c>
      <c r="G1533" s="50" t="str">
        <f t="shared" si="143"/>
        <v>Vizcaino, Luis (ARB-Y5)</v>
      </c>
      <c r="H1533" s="95">
        <f t="shared" si="139"/>
      </c>
      <c r="I1533" s="95">
        <f t="shared" si="140"/>
      </c>
      <c r="J1533" s="95">
        <f t="shared" si="141"/>
      </c>
      <c r="K1533" s="95">
        <f t="shared" si="142"/>
      </c>
      <c r="L1533" s="50" t="s">
        <v>2311</v>
      </c>
      <c r="M1533" s="57">
        <v>700000</v>
      </c>
      <c r="N1533" s="50" t="s">
        <v>709</v>
      </c>
    </row>
    <row r="1534" spans="1:14" ht="12.75">
      <c r="A1534" s="50" t="s">
        <v>1813</v>
      </c>
      <c r="B1534" s="3" t="s">
        <v>135</v>
      </c>
      <c r="C1534" s="50" t="str">
        <f aca="true" t="shared" si="144" ref="C1534:C1597">$N1534</f>
        <v>free agent</v>
      </c>
      <c r="G1534" s="50" t="str">
        <f t="shared" si="143"/>
        <v>Vizquel, Omar (free agent)</v>
      </c>
      <c r="H1534" s="95">
        <f aca="true" t="shared" si="145" ref="H1534:H1597">IF(ISBLANK($O1534),"",$O1534)</f>
      </c>
      <c r="I1534" s="95">
        <f aca="true" t="shared" si="146" ref="I1534:I1597">IF(ISBLANK($Q1534),"",$Q1534)</f>
      </c>
      <c r="J1534" s="95">
        <f aca="true" t="shared" si="147" ref="J1534:J1597">IF(ISBLANK($S1534),"",$S1534)</f>
      </c>
      <c r="K1534" s="95">
        <f aca="true" t="shared" si="148" ref="K1534:K1597">IF(ISBLANK($U1534),"",$U1534)</f>
      </c>
      <c r="L1534" s="50" t="s">
        <v>2688</v>
      </c>
      <c r="M1534" s="95">
        <v>3000000</v>
      </c>
      <c r="N1534" s="50" t="s">
        <v>1509</v>
      </c>
    </row>
    <row r="1535" spans="1:16" ht="12.75">
      <c r="A1535" s="50" t="s">
        <v>101</v>
      </c>
      <c r="B1535" s="3" t="s">
        <v>1469</v>
      </c>
      <c r="C1535" s="50" t="str">
        <f t="shared" si="144"/>
        <v>3,F3-1.1M</v>
      </c>
      <c r="D1535" s="50" t="str">
        <f>Mays!$F$2</f>
        <v>Mansfield</v>
      </c>
      <c r="E1535" s="97">
        <v>38292</v>
      </c>
      <c r="F1535" s="97" t="s">
        <v>2269</v>
      </c>
      <c r="G1535" s="50" t="str">
        <f t="shared" si="143"/>
        <v>Vogelsong, Ryan (3,F3-1.1M)</v>
      </c>
      <c r="H1535" s="95">
        <f t="shared" si="145"/>
        <v>366666</v>
      </c>
      <c r="I1535" s="95">
        <f t="shared" si="146"/>
      </c>
      <c r="J1535" s="95">
        <f t="shared" si="147"/>
      </c>
      <c r="K1535" s="95">
        <f t="shared" si="148"/>
      </c>
      <c r="L1535" s="50" t="s">
        <v>2714</v>
      </c>
      <c r="M1535" s="57">
        <v>366667</v>
      </c>
      <c r="N1535" s="50" t="s">
        <v>2713</v>
      </c>
      <c r="O1535" s="57">
        <v>366666</v>
      </c>
      <c r="P1535" s="50" t="s">
        <v>1509</v>
      </c>
    </row>
    <row r="1536" spans="1:14" ht="12.75">
      <c r="A1536" s="50" t="s">
        <v>107</v>
      </c>
      <c r="B1536" s="3" t="s">
        <v>1469</v>
      </c>
      <c r="C1536" s="50" t="str">
        <f t="shared" si="144"/>
        <v>free agent</v>
      </c>
      <c r="G1536" s="50" t="str">
        <f t="shared" si="143"/>
        <v>Vosberg, Ed (free agent)</v>
      </c>
      <c r="H1536" s="95">
        <f t="shared" si="145"/>
      </c>
      <c r="I1536" s="95">
        <f t="shared" si="146"/>
      </c>
      <c r="J1536" s="95">
        <f t="shared" si="147"/>
      </c>
      <c r="K1536" s="95">
        <f t="shared" si="148"/>
      </c>
      <c r="L1536" s="50" t="s">
        <v>1509</v>
      </c>
      <c r="N1536" s="50" t="s">
        <v>1509</v>
      </c>
    </row>
    <row r="1537" spans="1:14" ht="12.75">
      <c r="A1537" s="50" t="s">
        <v>1215</v>
      </c>
      <c r="B1537" s="3" t="s">
        <v>1471</v>
      </c>
      <c r="C1537" s="50" t="str">
        <f t="shared" si="144"/>
        <v>min</v>
      </c>
      <c r="D1537" s="50" t="str">
        <f>Cobb!$U$2</f>
        <v>Santa Barbara</v>
      </c>
      <c r="E1537" s="97">
        <v>38412</v>
      </c>
      <c r="F1537" s="97" t="s">
        <v>2984</v>
      </c>
      <c r="G1537" s="50" t="str">
        <f t="shared" si="143"/>
        <v>Votto, Joey (min)</v>
      </c>
      <c r="H1537" s="95">
        <f t="shared" si="145"/>
      </c>
      <c r="I1537" s="95">
        <f t="shared" si="146"/>
      </c>
      <c r="J1537" s="95">
        <f t="shared" si="147"/>
      </c>
      <c r="K1537" s="95">
        <f t="shared" si="148"/>
      </c>
      <c r="L1537" s="50" t="s">
        <v>3060</v>
      </c>
      <c r="N1537" s="50" t="s">
        <v>3060</v>
      </c>
    </row>
    <row r="1538" spans="1:14" ht="12.75">
      <c r="A1538" s="50" t="s">
        <v>654</v>
      </c>
      <c r="B1538" s="3" t="s">
        <v>1469</v>
      </c>
      <c r="C1538" s="50" t="str">
        <f t="shared" si="144"/>
        <v>free agent</v>
      </c>
      <c r="G1538" s="50" t="str">
        <f t="shared" si="143"/>
        <v>Voyles, Brad (free agent)</v>
      </c>
      <c r="H1538" s="95">
        <f t="shared" si="145"/>
      </c>
      <c r="I1538" s="95">
        <f t="shared" si="146"/>
      </c>
      <c r="J1538" s="95">
        <f t="shared" si="147"/>
      </c>
      <c r="K1538" s="95">
        <f t="shared" si="148"/>
      </c>
      <c r="L1538" s="50" t="s">
        <v>1509</v>
      </c>
      <c r="N1538" s="50" t="s">
        <v>1509</v>
      </c>
    </row>
    <row r="1539" spans="1:16" ht="12.75">
      <c r="A1539" s="106" t="s">
        <v>2186</v>
      </c>
      <c r="B1539" s="3" t="s">
        <v>1469</v>
      </c>
      <c r="C1539" s="50" t="str">
        <f t="shared" si="144"/>
        <v>Y3</v>
      </c>
      <c r="D1539" s="50" t="str">
        <f>Mays!$P$2</f>
        <v>Northwoods</v>
      </c>
      <c r="E1539" s="105">
        <v>38018</v>
      </c>
      <c r="F1539" s="105" t="s">
        <v>2295</v>
      </c>
      <c r="G1539" s="50" t="str">
        <f t="shared" si="143"/>
        <v>Waechter, Doug (Y3)</v>
      </c>
      <c r="H1539" s="95">
        <f t="shared" si="145"/>
        <v>400000</v>
      </c>
      <c r="I1539" s="95">
        <f t="shared" si="146"/>
      </c>
      <c r="J1539" s="95">
        <f t="shared" si="147"/>
      </c>
      <c r="K1539" s="95">
        <f t="shared" si="148"/>
      </c>
      <c r="L1539" s="50" t="s">
        <v>3182</v>
      </c>
      <c r="M1539" s="57">
        <v>300000</v>
      </c>
      <c r="N1539" s="50" t="s">
        <v>3183</v>
      </c>
      <c r="O1539" s="57">
        <v>400000</v>
      </c>
      <c r="P1539" s="50" t="s">
        <v>828</v>
      </c>
    </row>
    <row r="1540" spans="1:20" ht="12.75">
      <c r="A1540" s="50" t="s">
        <v>1336</v>
      </c>
      <c r="B1540" s="3" t="s">
        <v>1469</v>
      </c>
      <c r="C1540" s="50" t="str">
        <f t="shared" si="144"/>
        <v>2,F4-13.450M</v>
      </c>
      <c r="D1540" s="50" t="str">
        <f>Mays!$P$2</f>
        <v>Northwoods</v>
      </c>
      <c r="E1540" s="97">
        <v>38323</v>
      </c>
      <c r="F1540" s="97" t="s">
        <v>948</v>
      </c>
      <c r="G1540" s="50" t="str">
        <f t="shared" si="143"/>
        <v>Wagner, Billy (2,F4-13.450M)</v>
      </c>
      <c r="H1540" s="95">
        <f t="shared" si="145"/>
        <v>3362500</v>
      </c>
      <c r="I1540" s="95">
        <f t="shared" si="146"/>
        <v>3362500</v>
      </c>
      <c r="J1540" s="95">
        <f t="shared" si="147"/>
        <v>3362500</v>
      </c>
      <c r="K1540" s="95">
        <f t="shared" si="148"/>
      </c>
      <c r="L1540" s="50" t="s">
        <v>1046</v>
      </c>
      <c r="M1540" s="57">
        <v>3362500</v>
      </c>
      <c r="N1540" s="50" t="s">
        <v>1049</v>
      </c>
      <c r="O1540" s="57">
        <v>3362500</v>
      </c>
      <c r="P1540" s="50" t="s">
        <v>1048</v>
      </c>
      <c r="Q1540" s="57">
        <v>3362500</v>
      </c>
      <c r="R1540" s="50" t="s">
        <v>1047</v>
      </c>
      <c r="S1540" s="57">
        <v>3362500</v>
      </c>
      <c r="T1540" s="50" t="s">
        <v>1509</v>
      </c>
    </row>
    <row r="1541" spans="1:18" ht="12.75">
      <c r="A1541" s="106" t="s">
        <v>897</v>
      </c>
      <c r="B1541" s="3" t="s">
        <v>1469</v>
      </c>
      <c r="C1541" s="50" t="str">
        <f t="shared" si="144"/>
        <v>Y2</v>
      </c>
      <c r="D1541" s="50" t="str">
        <f>Cobb!$P$2</f>
        <v>Baltimore</v>
      </c>
      <c r="E1541" s="105">
        <v>38018</v>
      </c>
      <c r="F1541" s="105" t="s">
        <v>2295</v>
      </c>
      <c r="G1541" s="50" t="str">
        <f t="shared" si="143"/>
        <v>Wagner, Ryan (Y2)</v>
      </c>
      <c r="H1541" s="95">
        <f t="shared" si="145"/>
        <v>300000</v>
      </c>
      <c r="I1541" s="95">
        <f t="shared" si="146"/>
        <v>400000</v>
      </c>
      <c r="J1541" s="95">
        <f t="shared" si="147"/>
      </c>
      <c r="K1541" s="95">
        <f t="shared" si="148"/>
      </c>
      <c r="L1541" s="50" t="s">
        <v>3181</v>
      </c>
      <c r="M1541" s="57">
        <v>200000</v>
      </c>
      <c r="N1541" s="50" t="s">
        <v>3182</v>
      </c>
      <c r="O1541" s="57">
        <v>300000</v>
      </c>
      <c r="P1541" s="50" t="s">
        <v>3183</v>
      </c>
      <c r="Q1541" s="57">
        <v>400000</v>
      </c>
      <c r="R1541" s="50" t="s">
        <v>828</v>
      </c>
    </row>
    <row r="1542" spans="1:15" ht="12.75">
      <c r="A1542" s="50" t="s">
        <v>978</v>
      </c>
      <c r="B1542" s="3" t="s">
        <v>1469</v>
      </c>
      <c r="C1542" s="50" t="str">
        <f t="shared" si="144"/>
        <v>MM</v>
      </c>
      <c r="D1542" s="50" t="str">
        <f>Mays!$A$2</f>
        <v>Aspen</v>
      </c>
      <c r="E1542" s="97">
        <v>38412</v>
      </c>
      <c r="F1542" s="97" t="s">
        <v>168</v>
      </c>
      <c r="G1542" s="50" t="str">
        <f t="shared" si="143"/>
        <v>Wainwright, Adam (MM)</v>
      </c>
      <c r="H1542" s="95">
        <f t="shared" si="145"/>
        <v>100000</v>
      </c>
      <c r="I1542" s="95">
        <f t="shared" si="146"/>
      </c>
      <c r="J1542" s="95">
        <f t="shared" si="147"/>
      </c>
      <c r="K1542" s="95">
        <f t="shared" si="148"/>
      </c>
      <c r="L1542" s="50" t="s">
        <v>3060</v>
      </c>
      <c r="N1542" s="50" t="s">
        <v>3180</v>
      </c>
      <c r="O1542" s="95">
        <v>100000</v>
      </c>
    </row>
    <row r="1543" spans="1:18" ht="12.75">
      <c r="A1543" s="50" t="s">
        <v>1945</v>
      </c>
      <c r="B1543" s="3" t="s">
        <v>1469</v>
      </c>
      <c r="C1543" s="50" t="str">
        <f t="shared" si="144"/>
        <v>2,F3-6M</v>
      </c>
      <c r="D1543" s="50" t="str">
        <f>Cobb!$U$2</f>
        <v>Santa Barbara</v>
      </c>
      <c r="E1543" s="97">
        <v>38323</v>
      </c>
      <c r="F1543" s="97" t="s">
        <v>948</v>
      </c>
      <c r="G1543" s="50" t="str">
        <f t="shared" si="143"/>
        <v>Wakefield, Tim (2,F3-6M)</v>
      </c>
      <c r="H1543" s="95">
        <f t="shared" si="145"/>
        <v>2000000</v>
      </c>
      <c r="I1543" s="95">
        <f t="shared" si="146"/>
        <v>2000000</v>
      </c>
      <c r="J1543" s="95">
        <f t="shared" si="147"/>
      </c>
      <c r="K1543" s="95">
        <f t="shared" si="148"/>
      </c>
      <c r="L1543" s="50" t="s">
        <v>2791</v>
      </c>
      <c r="M1543" s="57">
        <v>2000000</v>
      </c>
      <c r="N1543" s="50" t="s">
        <v>2793</v>
      </c>
      <c r="O1543" s="57">
        <v>2000000</v>
      </c>
      <c r="P1543" s="50" t="s">
        <v>2792</v>
      </c>
      <c r="Q1543" s="57">
        <v>2000000</v>
      </c>
      <c r="R1543" s="50" t="s">
        <v>1509</v>
      </c>
    </row>
    <row r="1544" spans="1:14" ht="12.75">
      <c r="A1544" s="50" t="s">
        <v>1752</v>
      </c>
      <c r="B1544" s="3" t="s">
        <v>135</v>
      </c>
      <c r="C1544" s="50" t="str">
        <f t="shared" si="144"/>
        <v>free agent</v>
      </c>
      <c r="G1544" s="50" t="str">
        <f t="shared" si="143"/>
        <v>Walbeck, Matt (free agent)</v>
      </c>
      <c r="H1544" s="95">
        <f t="shared" si="145"/>
      </c>
      <c r="I1544" s="95">
        <f t="shared" si="146"/>
      </c>
      <c r="J1544" s="95">
        <f t="shared" si="147"/>
      </c>
      <c r="K1544" s="95">
        <f t="shared" si="148"/>
      </c>
      <c r="L1544" s="50" t="s">
        <v>1509</v>
      </c>
      <c r="N1544" s="50" t="s">
        <v>1509</v>
      </c>
    </row>
    <row r="1545" spans="1:14" ht="12.75">
      <c r="A1545" s="50" t="s">
        <v>54</v>
      </c>
      <c r="B1545" s="3" t="s">
        <v>1469</v>
      </c>
      <c r="C1545" s="50" t="str">
        <f t="shared" si="144"/>
        <v>ARB-Y4</v>
      </c>
      <c r="D1545" s="50" t="str">
        <f>Aaron!$U$2</f>
        <v>Lafontaine Park</v>
      </c>
      <c r="E1545" s="97">
        <v>37653</v>
      </c>
      <c r="F1545" s="97" t="s">
        <v>928</v>
      </c>
      <c r="G1545" s="50" t="str">
        <f t="shared" si="143"/>
        <v>Walker, Jamie (ARB-Y4)</v>
      </c>
      <c r="H1545" s="95">
        <f t="shared" si="145"/>
      </c>
      <c r="I1545" s="95">
        <f t="shared" si="146"/>
      </c>
      <c r="J1545" s="95">
        <f t="shared" si="147"/>
      </c>
      <c r="K1545" s="95">
        <f t="shared" si="148"/>
      </c>
      <c r="L1545" s="50" t="s">
        <v>3183</v>
      </c>
      <c r="M1545" s="57">
        <v>400000</v>
      </c>
      <c r="N1545" s="50" t="s">
        <v>828</v>
      </c>
    </row>
    <row r="1546" spans="1:14" ht="12.75">
      <c r="A1546" s="50" t="s">
        <v>332</v>
      </c>
      <c r="B1546" s="3" t="s">
        <v>1469</v>
      </c>
      <c r="C1546" s="50" t="str">
        <f t="shared" si="144"/>
        <v>free agent</v>
      </c>
      <c r="G1546" s="50" t="str">
        <f aca="true" t="shared" si="149" ref="G1546:G1610">CONCATENATE(A1546," (",C1546,")")</f>
        <v>Walker, Kevin (free agent)</v>
      </c>
      <c r="H1546" s="95">
        <f t="shared" si="145"/>
      </c>
      <c r="I1546" s="95">
        <f t="shared" si="146"/>
      </c>
      <c r="J1546" s="95">
        <f t="shared" si="147"/>
      </c>
      <c r="K1546" s="95">
        <f t="shared" si="148"/>
      </c>
      <c r="L1546" s="50" t="s">
        <v>1509</v>
      </c>
      <c r="N1546" s="50" t="s">
        <v>1509</v>
      </c>
    </row>
    <row r="1547" spans="1:16" ht="12.75">
      <c r="A1547" s="50" t="s">
        <v>2412</v>
      </c>
      <c r="B1547" s="3" t="s">
        <v>135</v>
      </c>
      <c r="C1547" s="50" t="str">
        <f t="shared" si="144"/>
        <v>2,F2-7.4M</v>
      </c>
      <c r="D1547" s="50" t="str">
        <f>Mays!$P$2</f>
        <v>Northwoods</v>
      </c>
      <c r="E1547" s="97">
        <v>38323</v>
      </c>
      <c r="F1547" s="97" t="s">
        <v>948</v>
      </c>
      <c r="G1547" s="50" t="str">
        <f t="shared" si="149"/>
        <v>Walker, Larry (2,F2-7.4M)</v>
      </c>
      <c r="H1547" s="95">
        <f t="shared" si="145"/>
        <v>3700000</v>
      </c>
      <c r="I1547" s="95">
        <f t="shared" si="146"/>
      </c>
      <c r="J1547" s="95">
        <f t="shared" si="147"/>
      </c>
      <c r="K1547" s="95">
        <f t="shared" si="148"/>
      </c>
      <c r="L1547" s="50" t="s">
        <v>1050</v>
      </c>
      <c r="M1547" s="57">
        <v>3700000</v>
      </c>
      <c r="N1547" s="50" t="s">
        <v>1051</v>
      </c>
      <c r="O1547" s="57">
        <v>3700000</v>
      </c>
      <c r="P1547" s="50" t="s">
        <v>1509</v>
      </c>
    </row>
    <row r="1548" spans="1:14" ht="12.75">
      <c r="A1548" s="50" t="s">
        <v>1360</v>
      </c>
      <c r="B1548" s="3" t="s">
        <v>1471</v>
      </c>
      <c r="C1548" s="50" t="str">
        <f t="shared" si="144"/>
        <v>min</v>
      </c>
      <c r="D1548" s="50" t="str">
        <f>Cobb!$P$2</f>
        <v>Baltimore</v>
      </c>
      <c r="E1548" s="97">
        <v>38384</v>
      </c>
      <c r="F1548" s="97" t="s">
        <v>2671</v>
      </c>
      <c r="G1548" s="50" t="str">
        <f t="shared" si="149"/>
        <v>Walker, Neil (min)</v>
      </c>
      <c r="H1548" s="95">
        <f t="shared" si="145"/>
      </c>
      <c r="I1548" s="95">
        <f t="shared" si="146"/>
      </c>
      <c r="J1548" s="95">
        <f t="shared" si="147"/>
      </c>
      <c r="K1548" s="95">
        <f t="shared" si="148"/>
      </c>
      <c r="L1548" s="50" t="s">
        <v>3060</v>
      </c>
      <c r="N1548" s="50" t="s">
        <v>3060</v>
      </c>
    </row>
    <row r="1549" spans="1:14" ht="12.75">
      <c r="A1549" s="50" t="s">
        <v>662</v>
      </c>
      <c r="B1549" s="3" t="s">
        <v>1469</v>
      </c>
      <c r="C1549" s="50" t="str">
        <f t="shared" si="144"/>
        <v>free agent</v>
      </c>
      <c r="G1549" s="50" t="str">
        <f t="shared" si="149"/>
        <v>Walker, Pete (free agent)</v>
      </c>
      <c r="H1549" s="95">
        <f t="shared" si="145"/>
      </c>
      <c r="I1549" s="95">
        <f t="shared" si="146"/>
      </c>
      <c r="J1549" s="95">
        <f t="shared" si="147"/>
      </c>
      <c r="K1549" s="95">
        <f t="shared" si="148"/>
      </c>
      <c r="L1549" s="50" t="s">
        <v>1509</v>
      </c>
      <c r="N1549" s="50" t="s">
        <v>1509</v>
      </c>
    </row>
    <row r="1550" spans="1:14" ht="12.75">
      <c r="A1550" s="50" t="s">
        <v>2426</v>
      </c>
      <c r="B1550" s="3" t="s">
        <v>135</v>
      </c>
      <c r="C1550" s="50" t="str">
        <f t="shared" si="144"/>
        <v>free agent</v>
      </c>
      <c r="G1550" s="50" t="str">
        <f t="shared" si="149"/>
        <v>Walker, Todd (free agent)</v>
      </c>
      <c r="H1550" s="95">
        <f t="shared" si="145"/>
      </c>
      <c r="I1550" s="95">
        <f t="shared" si="146"/>
      </c>
      <c r="J1550" s="95">
        <f t="shared" si="147"/>
      </c>
      <c r="K1550" s="95">
        <f t="shared" si="148"/>
      </c>
      <c r="L1550" s="50" t="s">
        <v>1384</v>
      </c>
      <c r="M1550" s="95">
        <v>1900000</v>
      </c>
      <c r="N1550" s="50" t="s">
        <v>1509</v>
      </c>
    </row>
    <row r="1551" spans="1:14" ht="12.75">
      <c r="A1551" s="50" t="s">
        <v>1316</v>
      </c>
      <c r="B1551" s="3" t="s">
        <v>135</v>
      </c>
      <c r="C1551" s="50" t="str">
        <f t="shared" si="144"/>
        <v>free agent</v>
      </c>
      <c r="G1551" s="50" t="str">
        <f t="shared" si="149"/>
        <v>Walker, Tyler (free agent)</v>
      </c>
      <c r="H1551" s="95">
        <f t="shared" si="145"/>
      </c>
      <c r="I1551" s="95">
        <f t="shared" si="146"/>
      </c>
      <c r="J1551" s="95">
        <f t="shared" si="147"/>
      </c>
      <c r="K1551" s="95">
        <f t="shared" si="148"/>
      </c>
      <c r="L1551" s="50" t="s">
        <v>1509</v>
      </c>
      <c r="M1551" s="95"/>
      <c r="N1551" s="50" t="s">
        <v>1509</v>
      </c>
    </row>
    <row r="1552" spans="1:14" ht="12.75">
      <c r="A1552" s="50" t="s">
        <v>2467</v>
      </c>
      <c r="B1552" s="3" t="s">
        <v>1469</v>
      </c>
      <c r="C1552" s="50" t="str">
        <f t="shared" si="144"/>
        <v>free agent</v>
      </c>
      <c r="G1552" s="50" t="str">
        <f t="shared" si="149"/>
        <v>Wall, Donne (free agent)</v>
      </c>
      <c r="H1552" s="95">
        <f t="shared" si="145"/>
      </c>
      <c r="I1552" s="95">
        <f t="shared" si="146"/>
      </c>
      <c r="J1552" s="95">
        <f t="shared" si="147"/>
      </c>
      <c r="K1552" s="95">
        <f t="shared" si="148"/>
      </c>
      <c r="L1552" s="50" t="s">
        <v>1509</v>
      </c>
      <c r="N1552" s="50" t="s">
        <v>1509</v>
      </c>
    </row>
    <row r="1553" spans="1:16" ht="12.75">
      <c r="A1553" s="50" t="s">
        <v>1720</v>
      </c>
      <c r="B1553" s="3" t="s">
        <v>135</v>
      </c>
      <c r="C1553" s="50" t="str">
        <f t="shared" si="144"/>
        <v>3,F3-1.5M</v>
      </c>
      <c r="D1553" s="50" t="str">
        <f>Aaron!$P$2</f>
        <v>Virginia</v>
      </c>
      <c r="E1553" s="97">
        <v>38353</v>
      </c>
      <c r="F1553" s="97" t="s">
        <v>2911</v>
      </c>
      <c r="G1553" s="50" t="str">
        <f t="shared" si="149"/>
        <v>Ward, Daryle (3,F3-1.5M)</v>
      </c>
      <c r="H1553" s="95">
        <f t="shared" si="145"/>
        <v>500000</v>
      </c>
      <c r="I1553" s="95">
        <f t="shared" si="146"/>
      </c>
      <c r="J1553" s="95">
        <f t="shared" si="147"/>
      </c>
      <c r="K1553" s="95">
        <f t="shared" si="148"/>
      </c>
      <c r="L1553" s="50" t="s">
        <v>1065</v>
      </c>
      <c r="M1553" s="57">
        <v>500000</v>
      </c>
      <c r="N1553" s="50" t="s">
        <v>2833</v>
      </c>
      <c r="O1553" s="57">
        <v>500000</v>
      </c>
      <c r="P1553" s="50" t="s">
        <v>1509</v>
      </c>
    </row>
    <row r="1554" spans="1:14" ht="12.75">
      <c r="A1554" s="50" t="s">
        <v>1965</v>
      </c>
      <c r="B1554" s="3" t="s">
        <v>1469</v>
      </c>
      <c r="C1554" s="50" t="str">
        <f t="shared" si="144"/>
        <v>free agent</v>
      </c>
      <c r="G1554" s="50" t="str">
        <f t="shared" si="149"/>
        <v>Wasdin, John (free agent)</v>
      </c>
      <c r="H1554" s="95">
        <f t="shared" si="145"/>
      </c>
      <c r="I1554" s="95">
        <f t="shared" si="146"/>
      </c>
      <c r="J1554" s="95">
        <f t="shared" si="147"/>
      </c>
      <c r="K1554" s="95">
        <f t="shared" si="148"/>
      </c>
      <c r="L1554" s="50" t="s">
        <v>1509</v>
      </c>
      <c r="N1554" s="50" t="s">
        <v>1509</v>
      </c>
    </row>
    <row r="1555" spans="1:16" ht="12.75">
      <c r="A1555" s="50" t="s">
        <v>1258</v>
      </c>
      <c r="B1555" s="3" t="s">
        <v>1469</v>
      </c>
      <c r="C1555" s="50" t="str">
        <f t="shared" si="144"/>
        <v>4,I4-24M</v>
      </c>
      <c r="D1555" s="50" t="str">
        <f>Mays!$A$2</f>
        <v>Aspen</v>
      </c>
      <c r="E1555" s="97">
        <v>37653</v>
      </c>
      <c r="F1555" s="97" t="s">
        <v>928</v>
      </c>
      <c r="G1555" s="50" t="str">
        <f t="shared" si="149"/>
        <v>Washburn, Jarrod (4,I4-24M)</v>
      </c>
      <c r="H1555" s="95">
        <f t="shared" si="145"/>
        <v>6000000</v>
      </c>
      <c r="I1555" s="95">
        <f t="shared" si="146"/>
      </c>
      <c r="J1555" s="95">
        <f t="shared" si="147"/>
      </c>
      <c r="K1555" s="95">
        <f t="shared" si="148"/>
      </c>
      <c r="L1555" s="50" t="s">
        <v>3062</v>
      </c>
      <c r="M1555" s="95">
        <v>6000000</v>
      </c>
      <c r="N1555" s="50" t="s">
        <v>3061</v>
      </c>
      <c r="O1555" s="95">
        <v>6000000</v>
      </c>
      <c r="P1555" s="50" t="s">
        <v>1509</v>
      </c>
    </row>
    <row r="1556" spans="1:16" ht="12.75">
      <c r="A1556" s="50" t="s">
        <v>655</v>
      </c>
      <c r="B1556" s="3" t="s">
        <v>1469</v>
      </c>
      <c r="C1556" s="50" t="str">
        <f t="shared" si="144"/>
        <v>2,F2-500k</v>
      </c>
      <c r="D1556" s="50" t="str">
        <f>Ruth!$A$2</f>
        <v>Plum Island</v>
      </c>
      <c r="E1556" s="97">
        <v>38323</v>
      </c>
      <c r="F1556" s="97" t="s">
        <v>948</v>
      </c>
      <c r="G1556" s="50" t="str">
        <f t="shared" si="149"/>
        <v>Wayne, Justin (2,F2-500k)</v>
      </c>
      <c r="H1556" s="95">
        <f t="shared" si="145"/>
        <v>250000</v>
      </c>
      <c r="I1556" s="95">
        <f t="shared" si="146"/>
      </c>
      <c r="J1556" s="95">
        <f t="shared" si="147"/>
      </c>
      <c r="K1556" s="95">
        <f t="shared" si="148"/>
      </c>
      <c r="L1556" s="50" t="s">
        <v>1066</v>
      </c>
      <c r="M1556" s="57">
        <v>250000</v>
      </c>
      <c r="N1556" s="50" t="s">
        <v>2886</v>
      </c>
      <c r="O1556" s="57">
        <v>250000</v>
      </c>
      <c r="P1556" s="50" t="s">
        <v>1509</v>
      </c>
    </row>
    <row r="1557" spans="1:16" ht="12.75">
      <c r="A1557" s="50" t="s">
        <v>40</v>
      </c>
      <c r="B1557" s="3" t="s">
        <v>1469</v>
      </c>
      <c r="C1557" s="50" t="str">
        <f t="shared" si="144"/>
        <v>2,F2-802k</v>
      </c>
      <c r="D1557" s="50" t="str">
        <f>Ruth!$U$2</f>
        <v>Exeter</v>
      </c>
      <c r="E1557" s="97">
        <v>38323</v>
      </c>
      <c r="F1557" s="97" t="s">
        <v>948</v>
      </c>
      <c r="G1557" s="50" t="str">
        <f t="shared" si="149"/>
        <v>Weathers, David (2,F2-802k)</v>
      </c>
      <c r="H1557" s="95">
        <f t="shared" si="145"/>
        <v>401000</v>
      </c>
      <c r="I1557" s="95">
        <f t="shared" si="146"/>
      </c>
      <c r="J1557" s="95">
        <f t="shared" si="147"/>
      </c>
      <c r="K1557" s="95">
        <f t="shared" si="148"/>
      </c>
      <c r="L1557" s="50" t="s">
        <v>2953</v>
      </c>
      <c r="M1557" s="57">
        <v>401000</v>
      </c>
      <c r="N1557" s="50" t="s">
        <v>2954</v>
      </c>
      <c r="O1557" s="57">
        <v>401000</v>
      </c>
      <c r="P1557" s="50" t="s">
        <v>1509</v>
      </c>
    </row>
    <row r="1558" spans="1:18" ht="12.75">
      <c r="A1558" s="50" t="s">
        <v>2282</v>
      </c>
      <c r="B1558" s="3" t="s">
        <v>1469</v>
      </c>
      <c r="C1558" s="50" t="str">
        <f t="shared" si="144"/>
        <v>4,L5-14M</v>
      </c>
      <c r="D1558" s="50" t="str">
        <f>Aaron!$F$2</f>
        <v>Buckeye</v>
      </c>
      <c r="E1558" s="97">
        <v>37895</v>
      </c>
      <c r="F1558" s="97" t="s">
        <v>1392</v>
      </c>
      <c r="G1558" s="50" t="str">
        <f t="shared" si="149"/>
        <v>Weaver, Jeff (4,L5-14M)</v>
      </c>
      <c r="H1558" s="95">
        <f t="shared" si="145"/>
        <v>2800000</v>
      </c>
      <c r="I1558" s="95">
        <f t="shared" si="146"/>
        <v>2800000</v>
      </c>
      <c r="J1558" s="95">
        <f t="shared" si="147"/>
      </c>
      <c r="K1558" s="95">
        <f t="shared" si="148"/>
      </c>
      <c r="L1558" s="50" t="s">
        <v>1388</v>
      </c>
      <c r="M1558" s="95">
        <v>2800000</v>
      </c>
      <c r="N1558" s="50" t="s">
        <v>1387</v>
      </c>
      <c r="O1558" s="95">
        <v>2800000</v>
      </c>
      <c r="P1558" s="50" t="s">
        <v>1386</v>
      </c>
      <c r="Q1558" s="95">
        <v>2800000</v>
      </c>
      <c r="R1558" s="50" t="s">
        <v>1509</v>
      </c>
    </row>
    <row r="1559" spans="1:14" ht="12.75">
      <c r="A1559" s="106" t="s">
        <v>2181</v>
      </c>
      <c r="B1559" s="3" t="s">
        <v>1471</v>
      </c>
      <c r="C1559" s="50" t="str">
        <f t="shared" si="144"/>
        <v>min</v>
      </c>
      <c r="D1559" s="50" t="str">
        <f>Cobb!$U$2</f>
        <v>Santa Barbara</v>
      </c>
      <c r="E1559" s="97">
        <v>38353</v>
      </c>
      <c r="F1559" s="97" t="s">
        <v>2905</v>
      </c>
      <c r="G1559" s="50" t="str">
        <f t="shared" si="149"/>
        <v>Weaver, Jered (min)</v>
      </c>
      <c r="H1559" s="95">
        <f t="shared" si="145"/>
      </c>
      <c r="I1559" s="95">
        <f t="shared" si="146"/>
      </c>
      <c r="J1559" s="95">
        <f t="shared" si="147"/>
      </c>
      <c r="K1559" s="95">
        <f t="shared" si="148"/>
      </c>
      <c r="L1559" s="50" t="s">
        <v>3060</v>
      </c>
      <c r="N1559" s="50" t="s">
        <v>3060</v>
      </c>
    </row>
    <row r="1560" spans="1:16" ht="12.75">
      <c r="A1560" s="106" t="s">
        <v>767</v>
      </c>
      <c r="B1560" s="3" t="s">
        <v>1469</v>
      </c>
      <c r="C1560" s="50" t="str">
        <f t="shared" si="144"/>
        <v>Y3</v>
      </c>
      <c r="D1560" s="50" t="str">
        <f>Ruth!$F$2</f>
        <v>Gotham City</v>
      </c>
      <c r="E1560" s="97">
        <v>38292</v>
      </c>
      <c r="F1560" s="97" t="s">
        <v>120</v>
      </c>
      <c r="G1560" s="50" t="str">
        <f t="shared" si="149"/>
        <v>Webb, Brandon (Y3)</v>
      </c>
      <c r="H1560" s="95">
        <f t="shared" si="145"/>
        <v>400000</v>
      </c>
      <c r="I1560" s="95">
        <f t="shared" si="146"/>
      </c>
      <c r="J1560" s="95">
        <f t="shared" si="147"/>
      </c>
      <c r="K1560" s="95">
        <f t="shared" si="148"/>
      </c>
      <c r="L1560" s="50" t="s">
        <v>3182</v>
      </c>
      <c r="M1560" s="57">
        <v>300000</v>
      </c>
      <c r="N1560" s="50" t="s">
        <v>3183</v>
      </c>
      <c r="O1560" s="57">
        <v>400000</v>
      </c>
      <c r="P1560" s="50" t="s">
        <v>828</v>
      </c>
    </row>
    <row r="1561" spans="1:14" ht="12.75">
      <c r="A1561" s="50" t="s">
        <v>1296</v>
      </c>
      <c r="B1561" s="3" t="s">
        <v>1469</v>
      </c>
      <c r="C1561" s="50" t="str">
        <f t="shared" si="144"/>
        <v>free agent</v>
      </c>
      <c r="G1561" s="50" t="str">
        <f t="shared" si="149"/>
        <v>Weber, Ben (free agent)</v>
      </c>
      <c r="H1561" s="95">
        <f t="shared" si="145"/>
      </c>
      <c r="I1561" s="95">
        <f t="shared" si="146"/>
      </c>
      <c r="J1561" s="95">
        <f t="shared" si="147"/>
      </c>
      <c r="K1561" s="95">
        <f t="shared" si="148"/>
      </c>
      <c r="L1561" s="50" t="s">
        <v>1509</v>
      </c>
      <c r="N1561" s="50" t="s">
        <v>1509</v>
      </c>
    </row>
    <row r="1562" spans="1:20" ht="12.75">
      <c r="A1562" s="50" t="s">
        <v>1943</v>
      </c>
      <c r="B1562" s="3" t="s">
        <v>135</v>
      </c>
      <c r="C1562" s="50" t="str">
        <f t="shared" si="144"/>
        <v>Y1</v>
      </c>
      <c r="D1562" s="50" t="str">
        <f>Ruth!$P$2</f>
        <v>San Bernardino</v>
      </c>
      <c r="E1562" s="97">
        <v>37653</v>
      </c>
      <c r="F1562" s="97" t="s">
        <v>928</v>
      </c>
      <c r="G1562" s="50" t="str">
        <f t="shared" si="149"/>
        <v>Weeks, Rickie (Y1)</v>
      </c>
      <c r="H1562" s="95">
        <f t="shared" si="145"/>
        <v>200000</v>
      </c>
      <c r="I1562" s="95">
        <f t="shared" si="146"/>
        <v>300000</v>
      </c>
      <c r="J1562" s="95">
        <f t="shared" si="147"/>
        <v>400000</v>
      </c>
      <c r="K1562" s="95">
        <f t="shared" si="148"/>
      </c>
      <c r="L1562" s="50" t="s">
        <v>3180</v>
      </c>
      <c r="M1562" s="95">
        <v>100000</v>
      </c>
      <c r="N1562" s="50" t="s">
        <v>3181</v>
      </c>
      <c r="O1562" s="57">
        <v>200000</v>
      </c>
      <c r="P1562" s="50" t="s">
        <v>3182</v>
      </c>
      <c r="Q1562" s="57">
        <v>300000</v>
      </c>
      <c r="R1562" s="50" t="s">
        <v>3183</v>
      </c>
      <c r="S1562" s="57">
        <v>400000</v>
      </c>
      <c r="T1562" s="50" t="s">
        <v>828</v>
      </c>
    </row>
    <row r="1563" spans="1:20" ht="12.75">
      <c r="A1563" s="50" t="s">
        <v>1475</v>
      </c>
      <c r="B1563" s="3" t="s">
        <v>1469</v>
      </c>
      <c r="C1563" s="50" t="str">
        <f t="shared" si="144"/>
        <v>Y1</v>
      </c>
      <c r="D1563" s="50" t="str">
        <f>Ruth!$K$2</f>
        <v>Portland</v>
      </c>
      <c r="E1563" s="97">
        <v>38322</v>
      </c>
      <c r="F1563" s="97" t="s">
        <v>2797</v>
      </c>
      <c r="G1563" s="50" t="str">
        <f t="shared" si="149"/>
        <v>Wellemeyer, Todd (Y1)</v>
      </c>
      <c r="H1563" s="95">
        <f t="shared" si="145"/>
        <v>200000</v>
      </c>
      <c r="I1563" s="95">
        <f t="shared" si="146"/>
        <v>300000</v>
      </c>
      <c r="J1563" s="95">
        <f t="shared" si="147"/>
        <v>400000</v>
      </c>
      <c r="K1563" s="95">
        <f t="shared" si="148"/>
      </c>
      <c r="L1563" s="50" t="s">
        <v>3180</v>
      </c>
      <c r="M1563" s="95">
        <v>100000</v>
      </c>
      <c r="N1563" s="50" t="s">
        <v>3181</v>
      </c>
      <c r="O1563" s="57">
        <v>200000</v>
      </c>
      <c r="P1563" s="50" t="s">
        <v>3182</v>
      </c>
      <c r="Q1563" s="57">
        <v>300000</v>
      </c>
      <c r="R1563" s="50" t="s">
        <v>3183</v>
      </c>
      <c r="S1563" s="57">
        <v>400000</v>
      </c>
      <c r="T1563" s="50" t="s">
        <v>828</v>
      </c>
    </row>
    <row r="1564" spans="1:14" ht="12.75">
      <c r="A1564" s="50" t="s">
        <v>2981</v>
      </c>
      <c r="B1564" s="3" t="s">
        <v>1469</v>
      </c>
      <c r="C1564" s="50" t="str">
        <f t="shared" si="144"/>
        <v>free agent</v>
      </c>
      <c r="G1564" s="50" t="str">
        <f t="shared" si="149"/>
        <v>Wells, Bob (free agent)</v>
      </c>
      <c r="H1564" s="95">
        <f t="shared" si="145"/>
      </c>
      <c r="I1564" s="95">
        <f t="shared" si="146"/>
      </c>
      <c r="J1564" s="95">
        <f t="shared" si="147"/>
      </c>
      <c r="K1564" s="95">
        <f t="shared" si="148"/>
      </c>
      <c r="L1564" s="50" t="s">
        <v>1509</v>
      </c>
      <c r="N1564" s="50" t="s">
        <v>1509</v>
      </c>
    </row>
    <row r="1565" spans="1:16" ht="12.75">
      <c r="A1565" s="50" t="s">
        <v>1946</v>
      </c>
      <c r="B1565" s="3" t="s">
        <v>1469</v>
      </c>
      <c r="C1565" s="50" t="str">
        <f t="shared" si="144"/>
        <v>2,F2-10.2M</v>
      </c>
      <c r="D1565" s="50" t="str">
        <f>Aaron!$A$2</f>
        <v>Annadale</v>
      </c>
      <c r="E1565" s="97">
        <v>38323</v>
      </c>
      <c r="F1565" s="97" t="s">
        <v>948</v>
      </c>
      <c r="G1565" s="50" t="str">
        <f t="shared" si="149"/>
        <v>Wells, David (2,F2-10.2M)</v>
      </c>
      <c r="H1565" s="95">
        <f t="shared" si="145"/>
        <v>5100000</v>
      </c>
      <c r="I1565" s="95">
        <f t="shared" si="146"/>
      </c>
      <c r="J1565" s="95">
        <f t="shared" si="147"/>
      </c>
      <c r="K1565" s="95">
        <f t="shared" si="148"/>
      </c>
      <c r="L1565" s="50" t="s">
        <v>1052</v>
      </c>
      <c r="M1565" s="57">
        <v>5100000</v>
      </c>
      <c r="N1565" s="50" t="s">
        <v>1053</v>
      </c>
      <c r="O1565" s="57">
        <v>5100000</v>
      </c>
      <c r="P1565" s="50" t="s">
        <v>1509</v>
      </c>
    </row>
    <row r="1566" spans="1:18" ht="12.75">
      <c r="A1566" s="50" t="s">
        <v>2283</v>
      </c>
      <c r="B1566" s="3" t="s">
        <v>1469</v>
      </c>
      <c r="C1566" s="50" t="str">
        <f t="shared" si="144"/>
        <v>3,L4-16M</v>
      </c>
      <c r="D1566" s="50" t="str">
        <f>Aaron!$U$2</f>
        <v>Lafontaine Park</v>
      </c>
      <c r="E1566" s="97">
        <v>37653</v>
      </c>
      <c r="F1566" s="97" t="s">
        <v>928</v>
      </c>
      <c r="G1566" s="50" t="str">
        <f t="shared" si="149"/>
        <v>Wells, Kip (3,L4-16M)</v>
      </c>
      <c r="H1566" s="95">
        <f t="shared" si="145"/>
        <v>4000000</v>
      </c>
      <c r="I1566" s="95">
        <f t="shared" si="146"/>
        <v>4000000</v>
      </c>
      <c r="J1566" s="95">
        <f t="shared" si="147"/>
      </c>
      <c r="K1566" s="95">
        <f t="shared" si="148"/>
      </c>
      <c r="L1566" s="50" t="s">
        <v>56</v>
      </c>
      <c r="M1566" s="57">
        <v>4000000</v>
      </c>
      <c r="N1566" s="50" t="s">
        <v>55</v>
      </c>
      <c r="O1566" s="57">
        <v>4000000</v>
      </c>
      <c r="P1566" s="50" t="s">
        <v>2105</v>
      </c>
      <c r="Q1566" s="57">
        <v>4000000</v>
      </c>
      <c r="R1566" s="50" t="s">
        <v>1509</v>
      </c>
    </row>
    <row r="1567" spans="1:22" ht="12.75">
      <c r="A1567" s="50" t="s">
        <v>2049</v>
      </c>
      <c r="B1567" s="3" t="s">
        <v>135</v>
      </c>
      <c r="C1567" s="50" t="str">
        <f t="shared" si="144"/>
        <v>2,L5-14M</v>
      </c>
      <c r="D1567" s="50" t="str">
        <f>Aaron!$Z$2</f>
        <v>Port Richey</v>
      </c>
      <c r="E1567" s="97">
        <v>37653</v>
      </c>
      <c r="F1567" s="97" t="s">
        <v>928</v>
      </c>
      <c r="G1567" s="50" t="str">
        <f t="shared" si="149"/>
        <v>Wells, Vernon (2,L5-14M)</v>
      </c>
      <c r="H1567" s="95">
        <f t="shared" si="145"/>
        <v>2800000</v>
      </c>
      <c r="I1567" s="95">
        <f t="shared" si="146"/>
        <v>2800000</v>
      </c>
      <c r="J1567" s="95">
        <f t="shared" si="147"/>
        <v>2800000</v>
      </c>
      <c r="K1567" s="95">
        <f t="shared" si="148"/>
        <v>2800000</v>
      </c>
      <c r="L1567" s="50" t="s">
        <v>1385</v>
      </c>
      <c r="M1567" s="95">
        <v>2800000</v>
      </c>
      <c r="N1567" s="50" t="s">
        <v>1704</v>
      </c>
      <c r="O1567" s="95">
        <v>2800000</v>
      </c>
      <c r="P1567" s="50" t="s">
        <v>1388</v>
      </c>
      <c r="Q1567" s="95">
        <v>2800000</v>
      </c>
      <c r="R1567" s="50" t="s">
        <v>1387</v>
      </c>
      <c r="S1567" s="95">
        <v>2800000</v>
      </c>
      <c r="T1567" s="50" t="s">
        <v>1386</v>
      </c>
      <c r="U1567" s="95">
        <v>2800000</v>
      </c>
      <c r="V1567" s="50" t="s">
        <v>1509</v>
      </c>
    </row>
    <row r="1568" spans="1:14" ht="12.75">
      <c r="A1568" s="50" t="s">
        <v>1888</v>
      </c>
      <c r="B1568" s="3" t="s">
        <v>1469</v>
      </c>
      <c r="C1568" s="50" t="str">
        <f t="shared" si="144"/>
        <v>free agent</v>
      </c>
      <c r="G1568" s="50" t="str">
        <f t="shared" si="149"/>
        <v>Wendell, Turk (free agent)</v>
      </c>
      <c r="H1568" s="95">
        <f t="shared" si="145"/>
      </c>
      <c r="I1568" s="95">
        <f t="shared" si="146"/>
      </c>
      <c r="J1568" s="95">
        <f t="shared" si="147"/>
      </c>
      <c r="K1568" s="95">
        <f t="shared" si="148"/>
      </c>
      <c r="L1568" s="50" t="s">
        <v>1509</v>
      </c>
      <c r="N1568" s="50" t="s">
        <v>1509</v>
      </c>
    </row>
    <row r="1569" spans="1:18" ht="12.75">
      <c r="A1569" s="50" t="s">
        <v>1855</v>
      </c>
      <c r="B1569" s="3" t="s">
        <v>135</v>
      </c>
      <c r="C1569" s="50" t="str">
        <f t="shared" si="144"/>
        <v>Y2</v>
      </c>
      <c r="D1569" s="50" t="str">
        <f>Mays!$Z$2</f>
        <v>West Oakland</v>
      </c>
      <c r="E1569" s="97">
        <v>38261</v>
      </c>
      <c r="F1569" s="97" t="s">
        <v>1630</v>
      </c>
      <c r="G1569" s="50" t="str">
        <f t="shared" si="149"/>
        <v>Werth, Jayson (Y2)</v>
      </c>
      <c r="H1569" s="95">
        <f t="shared" si="145"/>
        <v>300000</v>
      </c>
      <c r="I1569" s="95">
        <f t="shared" si="146"/>
        <v>400000</v>
      </c>
      <c r="J1569" s="95">
        <f t="shared" si="147"/>
      </c>
      <c r="K1569" s="95">
        <f t="shared" si="148"/>
      </c>
      <c r="L1569" s="50" t="s">
        <v>3181</v>
      </c>
      <c r="M1569" s="57">
        <v>200000</v>
      </c>
      <c r="N1569" s="50" t="s">
        <v>3182</v>
      </c>
      <c r="O1569" s="57">
        <v>300000</v>
      </c>
      <c r="P1569" s="50" t="s">
        <v>3183</v>
      </c>
      <c r="Q1569" s="57">
        <v>400000</v>
      </c>
      <c r="R1569" s="50" t="s">
        <v>828</v>
      </c>
    </row>
    <row r="1570" spans="1:14" ht="12.75">
      <c r="A1570" s="50" t="s">
        <v>3033</v>
      </c>
      <c r="B1570" s="3" t="s">
        <v>1469</v>
      </c>
      <c r="C1570" s="50" t="str">
        <f t="shared" si="144"/>
        <v>ARB-Y5</v>
      </c>
      <c r="D1570" s="50" t="str">
        <f>Mays!$U$2</f>
        <v>Torrington</v>
      </c>
      <c r="E1570" s="97">
        <v>37653</v>
      </c>
      <c r="F1570" s="97" t="s">
        <v>928</v>
      </c>
      <c r="G1570" s="50" t="str">
        <f t="shared" si="149"/>
        <v>Westbrook, Jake (ARB-Y5)</v>
      </c>
      <c r="H1570" s="95">
        <f t="shared" si="145"/>
      </c>
      <c r="I1570" s="95">
        <f t="shared" si="146"/>
      </c>
      <c r="J1570" s="95">
        <f t="shared" si="147"/>
      </c>
      <c r="K1570" s="95">
        <f t="shared" si="148"/>
      </c>
      <c r="L1570" s="50" t="s">
        <v>2311</v>
      </c>
      <c r="M1570" s="57">
        <v>1000000</v>
      </c>
      <c r="N1570" s="50" t="s">
        <v>709</v>
      </c>
    </row>
    <row r="1571" spans="1:14" ht="12.75">
      <c r="A1571" s="50" t="s">
        <v>60</v>
      </c>
      <c r="B1571" s="3" t="s">
        <v>1469</v>
      </c>
      <c r="C1571" s="50" t="str">
        <f t="shared" si="144"/>
        <v>free agent</v>
      </c>
      <c r="G1571" s="50" t="str">
        <f t="shared" si="149"/>
        <v>Wheeler, Dan (free agent)</v>
      </c>
      <c r="H1571" s="95">
        <f t="shared" si="145"/>
      </c>
      <c r="I1571" s="95">
        <f t="shared" si="146"/>
      </c>
      <c r="J1571" s="95">
        <f t="shared" si="147"/>
      </c>
      <c r="K1571" s="95">
        <f t="shared" si="148"/>
      </c>
      <c r="L1571" s="50" t="s">
        <v>3102</v>
      </c>
      <c r="M1571" s="57">
        <v>550000</v>
      </c>
      <c r="N1571" s="50" t="s">
        <v>1509</v>
      </c>
    </row>
    <row r="1572" spans="1:16" ht="12.75">
      <c r="A1572" s="50" t="s">
        <v>1004</v>
      </c>
      <c r="B1572" s="3" t="s">
        <v>1469</v>
      </c>
      <c r="C1572" s="50" t="str">
        <f t="shared" si="144"/>
        <v>3,F3-1.177M</v>
      </c>
      <c r="D1572" s="50" t="str">
        <f>Aaron!$K$2</f>
        <v>Taggart</v>
      </c>
      <c r="E1572" s="97">
        <v>38473</v>
      </c>
      <c r="F1572" s="97" t="s">
        <v>1756</v>
      </c>
      <c r="G1572" s="50" t="str">
        <f t="shared" si="149"/>
        <v>White, Gabe (3,F3-1.177M)</v>
      </c>
      <c r="H1572" s="95">
        <f t="shared" si="145"/>
        <v>392333</v>
      </c>
      <c r="I1572" s="95">
        <f t="shared" si="146"/>
      </c>
      <c r="J1572" s="95">
        <f t="shared" si="147"/>
      </c>
      <c r="K1572" s="95">
        <f t="shared" si="148"/>
      </c>
      <c r="L1572" s="50" t="s">
        <v>1009</v>
      </c>
      <c r="M1572" s="57">
        <v>392333</v>
      </c>
      <c r="N1572" s="50" t="s">
        <v>1008</v>
      </c>
      <c r="O1572" s="57">
        <v>392333</v>
      </c>
      <c r="P1572" s="50" t="s">
        <v>1509</v>
      </c>
    </row>
    <row r="1573" spans="1:14" ht="12.75">
      <c r="A1573" s="50" t="s">
        <v>125</v>
      </c>
      <c r="B1573" s="3" t="s">
        <v>1469</v>
      </c>
      <c r="C1573" s="50" t="str">
        <f t="shared" si="144"/>
        <v>free agent</v>
      </c>
      <c r="G1573" s="50" t="str">
        <f t="shared" si="149"/>
        <v>White, Rick (free agent)</v>
      </c>
      <c r="H1573" s="95">
        <f t="shared" si="145"/>
      </c>
      <c r="I1573" s="95">
        <f t="shared" si="146"/>
      </c>
      <c r="J1573" s="95">
        <f t="shared" si="147"/>
      </c>
      <c r="K1573" s="95">
        <f t="shared" si="148"/>
      </c>
      <c r="L1573" s="50" t="s">
        <v>1759</v>
      </c>
      <c r="M1573" s="57">
        <v>450000</v>
      </c>
      <c r="N1573" s="50" t="s">
        <v>1509</v>
      </c>
    </row>
    <row r="1574" spans="1:14" ht="12.75">
      <c r="A1574" s="50" t="s">
        <v>190</v>
      </c>
      <c r="B1574" s="3" t="s">
        <v>135</v>
      </c>
      <c r="C1574" s="50" t="str">
        <f t="shared" si="144"/>
        <v>free agent</v>
      </c>
      <c r="G1574" s="50" t="str">
        <f t="shared" si="149"/>
        <v>White, Rondell (free agent)</v>
      </c>
      <c r="H1574" s="95">
        <f t="shared" si="145"/>
      </c>
      <c r="I1574" s="95">
        <f t="shared" si="146"/>
      </c>
      <c r="J1574" s="95">
        <f t="shared" si="147"/>
      </c>
      <c r="K1574" s="95">
        <f t="shared" si="148"/>
      </c>
      <c r="L1574" s="50" t="s">
        <v>1010</v>
      </c>
      <c r="M1574" s="57">
        <v>2800000</v>
      </c>
      <c r="N1574" s="50" t="s">
        <v>1509</v>
      </c>
    </row>
    <row r="1575" spans="1:16" ht="12.75">
      <c r="A1575" s="50" t="s">
        <v>1830</v>
      </c>
      <c r="B1575" s="3" t="s">
        <v>1469</v>
      </c>
      <c r="C1575" s="50" t="str">
        <f t="shared" si="144"/>
        <v>2,F2-950k</v>
      </c>
      <c r="D1575" s="50" t="str">
        <f>Mays!$A$2</f>
        <v>Aspen</v>
      </c>
      <c r="E1575" s="97">
        <v>38323</v>
      </c>
      <c r="F1575" s="97" t="s">
        <v>948</v>
      </c>
      <c r="G1575" s="50" t="str">
        <f t="shared" si="149"/>
        <v>Wickman, Bob (2,F2-950k)</v>
      </c>
      <c r="H1575" s="95">
        <f t="shared" si="145"/>
        <v>475000</v>
      </c>
      <c r="I1575" s="95">
        <f t="shared" si="146"/>
      </c>
      <c r="J1575" s="95">
        <f t="shared" si="147"/>
      </c>
      <c r="K1575" s="95">
        <f t="shared" si="148"/>
      </c>
      <c r="L1575" s="50" t="s">
        <v>1054</v>
      </c>
      <c r="M1575" s="57">
        <v>475000</v>
      </c>
      <c r="N1575" s="50" t="s">
        <v>1055</v>
      </c>
      <c r="O1575" s="57">
        <v>475000</v>
      </c>
      <c r="P1575" s="50" t="s">
        <v>1509</v>
      </c>
    </row>
    <row r="1576" spans="1:14" ht="12.75">
      <c r="A1576" s="50" t="s">
        <v>2267</v>
      </c>
      <c r="B1576" s="3" t="s">
        <v>135</v>
      </c>
      <c r="C1576" s="50" t="str">
        <f t="shared" si="144"/>
        <v>free agent</v>
      </c>
      <c r="G1576" s="50" t="str">
        <f t="shared" si="149"/>
        <v>Widger, Chris (free agent)</v>
      </c>
      <c r="H1576" s="95">
        <f t="shared" si="145"/>
      </c>
      <c r="I1576" s="95">
        <f t="shared" si="146"/>
      </c>
      <c r="J1576" s="95">
        <f t="shared" si="147"/>
      </c>
      <c r="K1576" s="95">
        <f t="shared" si="148"/>
      </c>
      <c r="L1576" s="50" t="s">
        <v>1509</v>
      </c>
      <c r="N1576" s="50" t="s">
        <v>1509</v>
      </c>
    </row>
    <row r="1577" spans="1:14" ht="12.75">
      <c r="A1577" s="50" t="s">
        <v>2482</v>
      </c>
      <c r="B1577" s="3" t="s">
        <v>135</v>
      </c>
      <c r="C1577" s="50" t="str">
        <f t="shared" si="144"/>
        <v>ARB-Y4</v>
      </c>
      <c r="D1577" s="50" t="str">
        <f>Mays!$Z$2</f>
        <v>West Oakland</v>
      </c>
      <c r="E1577" s="97">
        <v>38322</v>
      </c>
      <c r="F1577" s="97" t="s">
        <v>2910</v>
      </c>
      <c r="G1577" s="50" t="str">
        <f t="shared" si="149"/>
        <v>Wigginton, Ty (ARB-Y4)</v>
      </c>
      <c r="H1577" s="95">
        <f t="shared" si="145"/>
      </c>
      <c r="I1577" s="95">
        <f t="shared" si="146"/>
      </c>
      <c r="J1577" s="95">
        <f t="shared" si="147"/>
      </c>
      <c r="K1577" s="95">
        <f t="shared" si="148"/>
      </c>
      <c r="L1577" s="50" t="s">
        <v>3183</v>
      </c>
      <c r="M1577" s="57">
        <v>400000</v>
      </c>
      <c r="N1577" s="50" t="s">
        <v>828</v>
      </c>
    </row>
    <row r="1578" spans="1:22" ht="12.75">
      <c r="A1578" s="50" t="s">
        <v>2050</v>
      </c>
      <c r="B1578" s="3" t="s">
        <v>135</v>
      </c>
      <c r="C1578" s="50" t="str">
        <f t="shared" si="144"/>
        <v>2,L5-14M</v>
      </c>
      <c r="D1578" s="50" t="str">
        <f>Ruth!$P$2</f>
        <v>San Bernardino</v>
      </c>
      <c r="E1578" s="97">
        <v>37653</v>
      </c>
      <c r="F1578" s="97" t="s">
        <v>928</v>
      </c>
      <c r="G1578" s="50" t="str">
        <f t="shared" si="149"/>
        <v>Wilkerson, Brad (2,L5-14M)</v>
      </c>
      <c r="H1578" s="95">
        <f t="shared" si="145"/>
        <v>2800000</v>
      </c>
      <c r="I1578" s="95">
        <f t="shared" si="146"/>
        <v>2800000</v>
      </c>
      <c r="J1578" s="95">
        <f t="shared" si="147"/>
        <v>2800000</v>
      </c>
      <c r="K1578" s="95">
        <f t="shared" si="148"/>
        <v>2800000</v>
      </c>
      <c r="L1578" s="50" t="s">
        <v>1385</v>
      </c>
      <c r="M1578" s="95">
        <v>2800000</v>
      </c>
      <c r="N1578" s="50" t="s">
        <v>1704</v>
      </c>
      <c r="O1578" s="95">
        <v>2800000</v>
      </c>
      <c r="P1578" s="50" t="s">
        <v>1388</v>
      </c>
      <c r="Q1578" s="95">
        <v>2800000</v>
      </c>
      <c r="R1578" s="50" t="s">
        <v>1387</v>
      </c>
      <c r="S1578" s="95">
        <v>2800000</v>
      </c>
      <c r="T1578" s="50" t="s">
        <v>1386</v>
      </c>
      <c r="U1578" s="95">
        <v>2800000</v>
      </c>
      <c r="V1578" s="50" t="s">
        <v>1509</v>
      </c>
    </row>
    <row r="1579" spans="1:14" ht="12.75">
      <c r="A1579" s="50" t="s">
        <v>2413</v>
      </c>
      <c r="B1579" s="3" t="s">
        <v>135</v>
      </c>
      <c r="C1579" s="50" t="str">
        <f t="shared" si="144"/>
        <v>free agent</v>
      </c>
      <c r="G1579" s="50" t="str">
        <f t="shared" si="149"/>
        <v>Williams, Bernie (free agent)</v>
      </c>
      <c r="H1579" s="95">
        <f t="shared" si="145"/>
      </c>
      <c r="I1579" s="95">
        <f t="shared" si="146"/>
      </c>
      <c r="J1579" s="95">
        <f t="shared" si="147"/>
      </c>
      <c r="K1579" s="95">
        <f t="shared" si="148"/>
      </c>
      <c r="L1579" s="50" t="s">
        <v>2884</v>
      </c>
      <c r="M1579" s="95">
        <v>5000000</v>
      </c>
      <c r="N1579" s="50" t="s">
        <v>1509</v>
      </c>
    </row>
    <row r="1580" spans="1:16" ht="12.75">
      <c r="A1580" s="50" t="s">
        <v>1563</v>
      </c>
      <c r="B1580" s="3" t="s">
        <v>1469</v>
      </c>
      <c r="C1580" s="50" t="str">
        <f t="shared" si="144"/>
        <v>2,F2-2.247M</v>
      </c>
      <c r="D1580" s="50" t="str">
        <f>Cobb!$Z$2</f>
        <v>Waukesha</v>
      </c>
      <c r="E1580" s="97">
        <v>38323</v>
      </c>
      <c r="F1580" s="97" t="s">
        <v>948</v>
      </c>
      <c r="G1580" s="50" t="str">
        <f t="shared" si="149"/>
        <v>Williams, Dave (2,F2-2.247M)</v>
      </c>
      <c r="H1580" s="95">
        <f t="shared" si="145"/>
        <v>1123500</v>
      </c>
      <c r="I1580" s="95">
        <f t="shared" si="146"/>
      </c>
      <c r="J1580" s="95">
        <f t="shared" si="147"/>
      </c>
      <c r="K1580" s="95">
        <f t="shared" si="148"/>
      </c>
      <c r="L1580" s="50" t="s">
        <v>1056</v>
      </c>
      <c r="M1580" s="57">
        <v>1123500</v>
      </c>
      <c r="N1580" s="50" t="s">
        <v>940</v>
      </c>
      <c r="O1580" s="57">
        <v>1123500</v>
      </c>
      <c r="P1580" s="50" t="s">
        <v>1509</v>
      </c>
    </row>
    <row r="1581" spans="1:14" ht="12.75">
      <c r="A1581" s="50" t="s">
        <v>1519</v>
      </c>
      <c r="B1581" s="3" t="s">
        <v>135</v>
      </c>
      <c r="C1581" s="50" t="str">
        <f t="shared" si="144"/>
        <v>free agent</v>
      </c>
      <c r="G1581" s="50" t="str">
        <f t="shared" si="149"/>
        <v>Williams, Gerald (free agent)</v>
      </c>
      <c r="H1581" s="95">
        <f t="shared" si="145"/>
      </c>
      <c r="I1581" s="95">
        <f t="shared" si="146"/>
      </c>
      <c r="J1581" s="95">
        <f t="shared" si="147"/>
      </c>
      <c r="K1581" s="95">
        <f t="shared" si="148"/>
      </c>
      <c r="L1581" s="50" t="s">
        <v>1509</v>
      </c>
      <c r="N1581" s="50" t="s">
        <v>1509</v>
      </c>
    </row>
    <row r="1582" spans="1:16" ht="12.75">
      <c r="A1582" s="50" t="s">
        <v>1580</v>
      </c>
      <c r="B1582" s="3" t="s">
        <v>1469</v>
      </c>
      <c r="C1582" s="50" t="str">
        <f t="shared" si="144"/>
        <v>Y3</v>
      </c>
      <c r="D1582" s="50" t="str">
        <f>Mays!$Z$2</f>
        <v>West Oakland</v>
      </c>
      <c r="E1582" s="97">
        <v>37895</v>
      </c>
      <c r="F1582" s="97" t="s">
        <v>1391</v>
      </c>
      <c r="G1582" s="50" t="str">
        <f t="shared" si="149"/>
        <v>Williams, Jerome (Y3)</v>
      </c>
      <c r="H1582" s="95">
        <f t="shared" si="145"/>
        <v>400000</v>
      </c>
      <c r="I1582" s="95">
        <f t="shared" si="146"/>
      </c>
      <c r="J1582" s="95">
        <f t="shared" si="147"/>
      </c>
      <c r="K1582" s="95">
        <f t="shared" si="148"/>
      </c>
      <c r="L1582" s="50" t="s">
        <v>3182</v>
      </c>
      <c r="M1582" s="57">
        <v>300000</v>
      </c>
      <c r="N1582" s="50" t="s">
        <v>3183</v>
      </c>
      <c r="O1582" s="57">
        <v>400000</v>
      </c>
      <c r="P1582" s="50" t="s">
        <v>828</v>
      </c>
    </row>
    <row r="1583" spans="1:14" ht="12.75">
      <c r="A1583" s="50" t="s">
        <v>1972</v>
      </c>
      <c r="B1583" s="3" t="s">
        <v>135</v>
      </c>
      <c r="C1583" s="50" t="str">
        <f t="shared" si="144"/>
        <v>free agent</v>
      </c>
      <c r="G1583" s="50" t="str">
        <f t="shared" si="149"/>
        <v>Williams, Matt (free agent)</v>
      </c>
      <c r="H1583" s="95">
        <f t="shared" si="145"/>
      </c>
      <c r="I1583" s="95">
        <f t="shared" si="146"/>
      </c>
      <c r="J1583" s="95">
        <f t="shared" si="147"/>
      </c>
      <c r="K1583" s="95">
        <f t="shared" si="148"/>
      </c>
      <c r="L1583" s="50" t="s">
        <v>1509</v>
      </c>
      <c r="N1583" s="50" t="s">
        <v>1509</v>
      </c>
    </row>
    <row r="1584" spans="1:14" ht="12.75">
      <c r="A1584" s="50" t="s">
        <v>41</v>
      </c>
      <c r="B1584" s="3" t="s">
        <v>1469</v>
      </c>
      <c r="C1584" s="50" t="str">
        <f t="shared" si="144"/>
        <v>free agent</v>
      </c>
      <c r="G1584" s="50" t="str">
        <f t="shared" si="149"/>
        <v>Williams, Mike (free agent)</v>
      </c>
      <c r="H1584" s="95">
        <f t="shared" si="145"/>
      </c>
      <c r="I1584" s="95">
        <f t="shared" si="146"/>
      </c>
      <c r="J1584" s="95">
        <f t="shared" si="147"/>
      </c>
      <c r="K1584" s="95">
        <f t="shared" si="148"/>
      </c>
      <c r="L1584" s="50" t="s">
        <v>1509</v>
      </c>
      <c r="N1584" s="50" t="s">
        <v>1509</v>
      </c>
    </row>
    <row r="1585" spans="1:18" ht="12.75">
      <c r="A1585" s="50" t="s">
        <v>1228</v>
      </c>
      <c r="B1585" s="3" t="s">
        <v>1469</v>
      </c>
      <c r="C1585" s="50" t="str">
        <f t="shared" si="144"/>
        <v>Y2</v>
      </c>
      <c r="D1585" s="50" t="str">
        <f>Aaron!$P$2</f>
        <v>Virginia</v>
      </c>
      <c r="E1585" s="97">
        <v>38534</v>
      </c>
      <c r="F1585" s="97" t="s">
        <v>139</v>
      </c>
      <c r="G1585" s="50" t="str">
        <f t="shared" si="149"/>
        <v>Williams, Todd (Y2)</v>
      </c>
      <c r="H1585" s="95">
        <f t="shared" si="145"/>
        <v>300000</v>
      </c>
      <c r="I1585" s="95">
        <f t="shared" si="146"/>
        <v>400000</v>
      </c>
      <c r="J1585" s="95">
        <f t="shared" si="147"/>
      </c>
      <c r="K1585" s="95">
        <f t="shared" si="148"/>
      </c>
      <c r="L1585" s="50" t="s">
        <v>3181</v>
      </c>
      <c r="M1585" s="57">
        <v>200000</v>
      </c>
      <c r="N1585" s="50" t="s">
        <v>3182</v>
      </c>
      <c r="O1585" s="57">
        <v>300000</v>
      </c>
      <c r="P1585" s="50" t="s">
        <v>3183</v>
      </c>
      <c r="Q1585" s="57">
        <v>400000</v>
      </c>
      <c r="R1585" s="50" t="s">
        <v>828</v>
      </c>
    </row>
    <row r="1586" spans="1:16" ht="12.75">
      <c r="A1586" s="50" t="s">
        <v>1947</v>
      </c>
      <c r="B1586" s="3" t="s">
        <v>1469</v>
      </c>
      <c r="C1586" s="50" t="str">
        <f t="shared" si="144"/>
        <v>2,F2-5.5M</v>
      </c>
      <c r="D1586" s="50" t="str">
        <f>Mays!$P$2</f>
        <v>Northwoods</v>
      </c>
      <c r="E1586" s="97">
        <v>38323</v>
      </c>
      <c r="F1586" s="97" t="s">
        <v>948</v>
      </c>
      <c r="G1586" s="50" t="str">
        <f t="shared" si="149"/>
        <v>Williams, Woody (2,F2-5.5M)</v>
      </c>
      <c r="H1586" s="95">
        <f t="shared" si="145"/>
        <v>2750000</v>
      </c>
      <c r="I1586" s="95">
        <f t="shared" si="146"/>
      </c>
      <c r="J1586" s="95">
        <f t="shared" si="147"/>
      </c>
      <c r="K1586" s="95">
        <f t="shared" si="148"/>
      </c>
      <c r="L1586" s="50" t="s">
        <v>1648</v>
      </c>
      <c r="M1586" s="57">
        <v>2750000</v>
      </c>
      <c r="N1586" s="50" t="s">
        <v>1649</v>
      </c>
      <c r="O1586" s="57">
        <v>2750000</v>
      </c>
      <c r="P1586" s="50" t="s">
        <v>1509</v>
      </c>
    </row>
    <row r="1587" spans="1:18" ht="12.75">
      <c r="A1587" s="50" t="s">
        <v>2284</v>
      </c>
      <c r="B1587" s="3" t="s">
        <v>1469</v>
      </c>
      <c r="C1587" s="50" t="str">
        <f t="shared" si="144"/>
        <v>2,F3-2.103M</v>
      </c>
      <c r="D1587" s="50" t="str">
        <f>Mays!$Z$2</f>
        <v>West Oakland</v>
      </c>
      <c r="E1587" s="97">
        <v>38323</v>
      </c>
      <c r="F1587" s="97" t="s">
        <v>948</v>
      </c>
      <c r="G1587" s="50" t="str">
        <f t="shared" si="149"/>
        <v>Williamson, Scott (2,F3-2.103M)</v>
      </c>
      <c r="H1587" s="95">
        <f t="shared" si="145"/>
        <v>701000</v>
      </c>
      <c r="I1587" s="95">
        <f t="shared" si="146"/>
        <v>701000</v>
      </c>
      <c r="J1587" s="95">
        <f t="shared" si="147"/>
      </c>
      <c r="K1587" s="95">
        <f t="shared" si="148"/>
      </c>
      <c r="L1587" s="50" t="s">
        <v>941</v>
      </c>
      <c r="M1587" s="57">
        <v>701000</v>
      </c>
      <c r="N1587" s="50" t="s">
        <v>943</v>
      </c>
      <c r="O1587" s="57">
        <v>701000</v>
      </c>
      <c r="P1587" s="50" t="s">
        <v>942</v>
      </c>
      <c r="Q1587" s="57">
        <v>701000</v>
      </c>
      <c r="R1587" s="50" t="s">
        <v>1509</v>
      </c>
    </row>
    <row r="1588" spans="1:15" ht="12.75">
      <c r="A1588" s="50" t="s">
        <v>1446</v>
      </c>
      <c r="B1588" s="3" t="s">
        <v>135</v>
      </c>
      <c r="C1588" s="50" t="str">
        <f t="shared" si="144"/>
        <v>MM</v>
      </c>
      <c r="D1588" s="50" t="str">
        <f>Ruth!$F$2</f>
        <v>Gotham City</v>
      </c>
      <c r="E1588" s="97">
        <v>38384</v>
      </c>
      <c r="F1588" s="97" t="s">
        <v>2671</v>
      </c>
      <c r="G1588" s="50" t="str">
        <f t="shared" si="149"/>
        <v>Willingham, Josh (MM)</v>
      </c>
      <c r="H1588" s="95">
        <f t="shared" si="145"/>
        <v>100000</v>
      </c>
      <c r="I1588" s="95">
        <f t="shared" si="146"/>
      </c>
      <c r="J1588" s="95">
        <f t="shared" si="147"/>
      </c>
      <c r="K1588" s="95">
        <f t="shared" si="148"/>
      </c>
      <c r="L1588" s="50" t="s">
        <v>3180</v>
      </c>
      <c r="M1588" s="95">
        <v>100000</v>
      </c>
      <c r="N1588" s="50" t="s">
        <v>3180</v>
      </c>
      <c r="O1588" s="95">
        <v>100000</v>
      </c>
    </row>
    <row r="1589" spans="1:16" ht="12.75">
      <c r="A1589" s="50" t="s">
        <v>1941</v>
      </c>
      <c r="B1589" s="3" t="s">
        <v>1469</v>
      </c>
      <c r="C1589" s="50" t="str">
        <f t="shared" si="144"/>
        <v>Y3</v>
      </c>
      <c r="D1589" s="50" t="str">
        <f>Ruth!$K$2</f>
        <v>Portland</v>
      </c>
      <c r="E1589" s="97">
        <v>37653</v>
      </c>
      <c r="F1589" s="97" t="s">
        <v>928</v>
      </c>
      <c r="G1589" s="50" t="str">
        <f t="shared" si="149"/>
        <v>Willis, Dontrelle (Y3)</v>
      </c>
      <c r="H1589" s="95">
        <f t="shared" si="145"/>
        <v>400000</v>
      </c>
      <c r="I1589" s="95">
        <f t="shared" si="146"/>
      </c>
      <c r="J1589" s="95">
        <f t="shared" si="147"/>
      </c>
      <c r="K1589" s="95">
        <f t="shared" si="148"/>
      </c>
      <c r="L1589" s="50" t="s">
        <v>3182</v>
      </c>
      <c r="M1589" s="57">
        <v>300000</v>
      </c>
      <c r="N1589" s="50" t="s">
        <v>3183</v>
      </c>
      <c r="O1589" s="57">
        <v>400000</v>
      </c>
      <c r="P1589" s="50" t="s">
        <v>828</v>
      </c>
    </row>
    <row r="1590" spans="1:14" ht="12.75">
      <c r="A1590" s="50" t="s">
        <v>2051</v>
      </c>
      <c r="B1590" s="3" t="s">
        <v>135</v>
      </c>
      <c r="C1590" s="50" t="str">
        <f t="shared" si="144"/>
        <v>ARB-Y5</v>
      </c>
      <c r="D1590" s="50" t="str">
        <f>Aaron!$U$2</f>
        <v>Lafontaine Park</v>
      </c>
      <c r="E1590" s="97">
        <v>37653</v>
      </c>
      <c r="F1590" s="97" t="s">
        <v>928</v>
      </c>
      <c r="G1590" s="50" t="str">
        <f t="shared" si="149"/>
        <v>Wilson, Craig (ARB-Y5)</v>
      </c>
      <c r="H1590" s="95">
        <f t="shared" si="145"/>
      </c>
      <c r="I1590" s="95">
        <f t="shared" si="146"/>
      </c>
      <c r="J1590" s="95">
        <f t="shared" si="147"/>
      </c>
      <c r="K1590" s="95">
        <f t="shared" si="148"/>
      </c>
      <c r="L1590" s="50" t="s">
        <v>2311</v>
      </c>
      <c r="M1590" s="57">
        <v>1000000</v>
      </c>
      <c r="N1590" s="50" t="s">
        <v>709</v>
      </c>
    </row>
    <row r="1591" spans="1:14" ht="12.75">
      <c r="A1591" s="50" t="s">
        <v>1973</v>
      </c>
      <c r="B1591" s="3" t="s">
        <v>135</v>
      </c>
      <c r="C1591" s="50" t="str">
        <f t="shared" si="144"/>
        <v>free agent</v>
      </c>
      <c r="G1591" s="50" t="str">
        <f t="shared" si="149"/>
        <v>Wilson, Dan (free agent)</v>
      </c>
      <c r="H1591" s="95">
        <f t="shared" si="145"/>
      </c>
      <c r="I1591" s="95">
        <f t="shared" si="146"/>
      </c>
      <c r="J1591" s="95">
        <f t="shared" si="147"/>
      </c>
      <c r="K1591" s="95">
        <f t="shared" si="148"/>
      </c>
      <c r="L1591" s="50" t="s">
        <v>2310</v>
      </c>
      <c r="M1591" s="95">
        <v>1000000</v>
      </c>
      <c r="N1591" s="50" t="s">
        <v>1509</v>
      </c>
    </row>
    <row r="1592" spans="1:14" ht="12.75">
      <c r="A1592" s="50" t="s">
        <v>1721</v>
      </c>
      <c r="B1592" s="3" t="s">
        <v>135</v>
      </c>
      <c r="C1592" s="50" t="str">
        <f t="shared" si="144"/>
        <v>free agent</v>
      </c>
      <c r="G1592" s="50" t="str">
        <f t="shared" si="149"/>
        <v>Wilson, Enrique (free agent)</v>
      </c>
      <c r="H1592" s="95">
        <f t="shared" si="145"/>
      </c>
      <c r="I1592" s="95">
        <f t="shared" si="146"/>
      </c>
      <c r="J1592" s="95">
        <f t="shared" si="147"/>
      </c>
      <c r="K1592" s="95">
        <f t="shared" si="148"/>
      </c>
      <c r="L1592" s="50" t="s">
        <v>1011</v>
      </c>
      <c r="M1592" s="57">
        <v>312500</v>
      </c>
      <c r="N1592" s="50" t="s">
        <v>1509</v>
      </c>
    </row>
    <row r="1593" spans="1:14" ht="12.75">
      <c r="A1593" s="50" t="s">
        <v>2052</v>
      </c>
      <c r="B1593" s="3" t="s">
        <v>135</v>
      </c>
      <c r="C1593" s="50" t="str">
        <f t="shared" si="144"/>
        <v>ARB-Y5</v>
      </c>
      <c r="D1593" s="50" t="str">
        <f>Mays!$A$2</f>
        <v>Aspen</v>
      </c>
      <c r="E1593" s="97">
        <v>37653</v>
      </c>
      <c r="F1593" s="97" t="s">
        <v>928</v>
      </c>
      <c r="G1593" s="50" t="str">
        <f t="shared" si="149"/>
        <v>Wilson, Jack (ARB-Y5)</v>
      </c>
      <c r="H1593" s="95">
        <f t="shared" si="145"/>
      </c>
      <c r="I1593" s="95">
        <f t="shared" si="146"/>
      </c>
      <c r="J1593" s="95">
        <f t="shared" si="147"/>
      </c>
      <c r="K1593" s="95">
        <f t="shared" si="148"/>
      </c>
      <c r="L1593" s="50" t="s">
        <v>2311</v>
      </c>
      <c r="M1593" s="57">
        <v>1000000</v>
      </c>
      <c r="N1593" s="50" t="s">
        <v>709</v>
      </c>
    </row>
    <row r="1594" spans="1:14" ht="12.75">
      <c r="A1594" s="50" t="s">
        <v>333</v>
      </c>
      <c r="B1594" s="3" t="s">
        <v>1469</v>
      </c>
      <c r="C1594" s="50" t="str">
        <f t="shared" si="144"/>
        <v>free agent</v>
      </c>
      <c r="G1594" s="50" t="str">
        <f t="shared" si="149"/>
        <v>Wilson, Kris (free agent)</v>
      </c>
      <c r="H1594" s="95">
        <f t="shared" si="145"/>
      </c>
      <c r="I1594" s="95">
        <f t="shared" si="146"/>
      </c>
      <c r="J1594" s="95">
        <f t="shared" si="147"/>
      </c>
      <c r="K1594" s="95">
        <f t="shared" si="148"/>
      </c>
      <c r="L1594" s="50" t="s">
        <v>1509</v>
      </c>
      <c r="N1594" s="50" t="s">
        <v>1509</v>
      </c>
    </row>
    <row r="1595" spans="1:14" ht="12.75">
      <c r="A1595" s="50" t="s">
        <v>1005</v>
      </c>
      <c r="B1595" s="3" t="s">
        <v>1469</v>
      </c>
      <c r="C1595" s="50" t="str">
        <f t="shared" si="144"/>
        <v>free agent</v>
      </c>
      <c r="G1595" s="50" t="str">
        <f t="shared" si="149"/>
        <v>Wilson, Paul (free agent)</v>
      </c>
      <c r="H1595" s="95">
        <f t="shared" si="145"/>
      </c>
      <c r="I1595" s="95">
        <f t="shared" si="146"/>
      </c>
      <c r="J1595" s="95">
        <f t="shared" si="147"/>
      </c>
      <c r="K1595" s="95">
        <f t="shared" si="148"/>
      </c>
      <c r="L1595" s="50" t="s">
        <v>1404</v>
      </c>
      <c r="M1595" s="95">
        <v>1250000</v>
      </c>
      <c r="N1595" s="50" t="s">
        <v>1509</v>
      </c>
    </row>
    <row r="1596" spans="1:14" ht="12.75">
      <c r="A1596" s="50" t="s">
        <v>1722</v>
      </c>
      <c r="B1596" s="3" t="s">
        <v>135</v>
      </c>
      <c r="C1596" s="50" t="str">
        <f t="shared" si="144"/>
        <v>ARB-Y7</v>
      </c>
      <c r="D1596" s="50" t="str">
        <f>Cobb!$A$2</f>
        <v>Silver</v>
      </c>
      <c r="E1596" s="97">
        <v>37653</v>
      </c>
      <c r="F1596" s="97" t="s">
        <v>928</v>
      </c>
      <c r="G1596" s="50" t="str">
        <f t="shared" si="149"/>
        <v>Wilson, Preston (ARB-Y7)</v>
      </c>
      <c r="H1596" s="95">
        <f t="shared" si="145"/>
      </c>
      <c r="I1596" s="95">
        <f t="shared" si="146"/>
      </c>
      <c r="J1596" s="95">
        <f t="shared" si="147"/>
      </c>
      <c r="K1596" s="95">
        <f t="shared" si="148"/>
      </c>
      <c r="L1596" s="50" t="s">
        <v>2821</v>
      </c>
      <c r="M1596" s="57">
        <v>1687500</v>
      </c>
      <c r="N1596" s="50" t="s">
        <v>2820</v>
      </c>
    </row>
    <row r="1597" spans="1:14" ht="12.75">
      <c r="A1597" s="50" t="s">
        <v>2483</v>
      </c>
      <c r="B1597" s="3" t="s">
        <v>135</v>
      </c>
      <c r="C1597" s="50" t="str">
        <f t="shared" si="144"/>
        <v>free agent</v>
      </c>
      <c r="G1597" s="50" t="str">
        <f t="shared" si="149"/>
        <v>Wilson, Tom (free agent)</v>
      </c>
      <c r="H1597" s="95">
        <f t="shared" si="145"/>
      </c>
      <c r="I1597" s="95">
        <f t="shared" si="146"/>
      </c>
      <c r="J1597" s="95">
        <f t="shared" si="147"/>
      </c>
      <c r="K1597" s="95">
        <f t="shared" si="148"/>
      </c>
      <c r="L1597" s="50" t="s">
        <v>1509</v>
      </c>
      <c r="N1597" s="50" t="s">
        <v>1509</v>
      </c>
    </row>
    <row r="1598" spans="1:14" ht="12.75">
      <c r="A1598" s="50" t="s">
        <v>2484</v>
      </c>
      <c r="B1598" s="3" t="s">
        <v>135</v>
      </c>
      <c r="C1598" s="50" t="str">
        <f aca="true" t="shared" si="150" ref="C1598:C1644">$N1598</f>
        <v>ARB-Y4</v>
      </c>
      <c r="D1598" s="50" t="str">
        <f>Aaron!$Z$2</f>
        <v>Port Richey</v>
      </c>
      <c r="E1598" s="97">
        <v>37987</v>
      </c>
      <c r="F1598" s="97" t="s">
        <v>2561</v>
      </c>
      <c r="G1598" s="50" t="str">
        <f t="shared" si="149"/>
        <v>Wilson, Vance (ARB-Y4)</v>
      </c>
      <c r="H1598" s="95">
        <f aca="true" t="shared" si="151" ref="H1598:H1644">IF(ISBLANK($O1598),"",$O1598)</f>
      </c>
      <c r="I1598" s="95">
        <f aca="true" t="shared" si="152" ref="I1598:I1644">IF(ISBLANK($Q1598),"",$Q1598)</f>
      </c>
      <c r="J1598" s="95">
        <f aca="true" t="shared" si="153" ref="J1598:J1644">IF(ISBLANK($S1598),"",$S1598)</f>
      </c>
      <c r="K1598" s="95">
        <f aca="true" t="shared" si="154" ref="K1598:K1644">IF(ISBLANK($U1598),"",$U1598)</f>
      </c>
      <c r="L1598" s="50" t="s">
        <v>3183</v>
      </c>
      <c r="M1598" s="57">
        <v>400000</v>
      </c>
      <c r="N1598" s="50" t="s">
        <v>828</v>
      </c>
    </row>
    <row r="1599" spans="1:14" ht="12.75">
      <c r="A1599" s="50" t="s">
        <v>3086</v>
      </c>
      <c r="B1599" s="3" t="s">
        <v>135</v>
      </c>
      <c r="C1599" s="50" t="str">
        <f t="shared" si="150"/>
        <v>free agent</v>
      </c>
      <c r="G1599" s="50" t="str">
        <f t="shared" si="149"/>
        <v>Winn, Randy (free agent)</v>
      </c>
      <c r="H1599" s="95">
        <f t="shared" si="151"/>
      </c>
      <c r="I1599" s="95">
        <f t="shared" si="152"/>
      </c>
      <c r="J1599" s="95">
        <f t="shared" si="153"/>
      </c>
      <c r="K1599" s="95">
        <f t="shared" si="154"/>
      </c>
      <c r="L1599" s="50" t="s">
        <v>2688</v>
      </c>
      <c r="M1599" s="95">
        <v>3000000</v>
      </c>
      <c r="N1599" s="50" t="s">
        <v>1509</v>
      </c>
    </row>
    <row r="1600" spans="1:14" ht="12.75">
      <c r="A1600" s="50" t="s">
        <v>2485</v>
      </c>
      <c r="B1600" s="3" t="s">
        <v>135</v>
      </c>
      <c r="C1600" s="50" t="str">
        <f t="shared" si="150"/>
        <v>free agent</v>
      </c>
      <c r="G1600" s="50" t="str">
        <f t="shared" si="149"/>
        <v>Wise, Dewayne (free agent)</v>
      </c>
      <c r="H1600" s="95">
        <f t="shared" si="151"/>
      </c>
      <c r="I1600" s="95">
        <f t="shared" si="152"/>
      </c>
      <c r="J1600" s="95">
        <f t="shared" si="153"/>
      </c>
      <c r="K1600" s="95">
        <f t="shared" si="154"/>
      </c>
      <c r="L1600" s="50" t="s">
        <v>1509</v>
      </c>
      <c r="N1600" s="50" t="s">
        <v>1509</v>
      </c>
    </row>
    <row r="1601" spans="1:18" ht="12.75">
      <c r="A1601" s="50" t="s">
        <v>334</v>
      </c>
      <c r="B1601" s="3" t="s">
        <v>1469</v>
      </c>
      <c r="C1601" s="50" t="str">
        <f t="shared" si="150"/>
        <v>2,F3-2.235M</v>
      </c>
      <c r="D1601" s="50" t="str">
        <f>Ruth!$K$2</f>
        <v>Portland</v>
      </c>
      <c r="E1601" s="97">
        <v>38412</v>
      </c>
      <c r="F1601" s="97" t="s">
        <v>3005</v>
      </c>
      <c r="G1601" s="50" t="str">
        <f t="shared" si="149"/>
        <v>Wise, Matt (2,F3-2.235M)</v>
      </c>
      <c r="H1601" s="95">
        <f t="shared" si="151"/>
        <v>745000</v>
      </c>
      <c r="I1601" s="95">
        <f t="shared" si="152"/>
        <v>745000</v>
      </c>
      <c r="J1601" s="95">
        <f t="shared" si="153"/>
      </c>
      <c r="K1601" s="95">
        <f t="shared" si="154"/>
      </c>
      <c r="L1601" s="50" t="s">
        <v>944</v>
      </c>
      <c r="M1601" s="57">
        <v>745000</v>
      </c>
      <c r="N1601" s="50" t="s">
        <v>946</v>
      </c>
      <c r="O1601" s="57">
        <v>745000</v>
      </c>
      <c r="P1601" s="50" t="s">
        <v>945</v>
      </c>
      <c r="Q1601" s="57">
        <v>745000</v>
      </c>
      <c r="R1601" s="50" t="s">
        <v>1509</v>
      </c>
    </row>
    <row r="1602" spans="1:14" ht="12.75">
      <c r="A1602" s="50" t="s">
        <v>2285</v>
      </c>
      <c r="B1602" s="3" t="s">
        <v>1469</v>
      </c>
      <c r="C1602" s="50" t="str">
        <f t="shared" si="150"/>
        <v>ARB-Y7</v>
      </c>
      <c r="D1602" s="50" t="str">
        <f>Mays!$F$2</f>
        <v>Mansfield</v>
      </c>
      <c r="E1602" s="97">
        <v>38322</v>
      </c>
      <c r="F1602" s="97" t="s">
        <v>2906</v>
      </c>
      <c r="G1602" s="50" t="str">
        <f t="shared" si="149"/>
        <v>Witasick, Jay (ARB-Y7)</v>
      </c>
      <c r="H1602" s="95">
        <f t="shared" si="151"/>
      </c>
      <c r="I1602" s="95">
        <f t="shared" si="152"/>
      </c>
      <c r="J1602" s="95">
        <f t="shared" si="153"/>
      </c>
      <c r="K1602" s="95">
        <f t="shared" si="154"/>
      </c>
      <c r="L1602" s="50" t="s">
        <v>2821</v>
      </c>
      <c r="M1602" s="57">
        <v>1536000</v>
      </c>
      <c r="N1602" s="50" t="s">
        <v>2820</v>
      </c>
    </row>
    <row r="1603" spans="1:14" ht="12.75">
      <c r="A1603" s="106" t="s">
        <v>2300</v>
      </c>
      <c r="B1603" s="3" t="s">
        <v>135</v>
      </c>
      <c r="C1603" s="50" t="str">
        <f t="shared" si="150"/>
        <v>free agent</v>
      </c>
      <c r="E1603" s="105"/>
      <c r="F1603" s="105"/>
      <c r="G1603" s="50" t="str">
        <f t="shared" si="149"/>
        <v>Witt, Kevin (free agent)</v>
      </c>
      <c r="H1603" s="95">
        <f t="shared" si="151"/>
      </c>
      <c r="I1603" s="95">
        <f t="shared" si="152"/>
      </c>
      <c r="J1603" s="95">
        <f t="shared" si="153"/>
      </c>
      <c r="K1603" s="95">
        <f t="shared" si="154"/>
      </c>
      <c r="L1603" s="50" t="s">
        <v>1509</v>
      </c>
      <c r="N1603" s="50" t="s">
        <v>1509</v>
      </c>
    </row>
    <row r="1604" spans="1:14" ht="12.75">
      <c r="A1604" s="50" t="s">
        <v>1831</v>
      </c>
      <c r="B1604" s="3" t="s">
        <v>1469</v>
      </c>
      <c r="C1604" s="50" t="str">
        <f t="shared" si="150"/>
        <v>free agent</v>
      </c>
      <c r="G1604" s="50" t="str">
        <f t="shared" si="149"/>
        <v>Wohlers, Mark (free agent)</v>
      </c>
      <c r="H1604" s="95">
        <f t="shared" si="151"/>
      </c>
      <c r="I1604" s="95">
        <f t="shared" si="152"/>
      </c>
      <c r="J1604" s="95">
        <f t="shared" si="153"/>
      </c>
      <c r="K1604" s="95">
        <f t="shared" si="154"/>
      </c>
      <c r="L1604" s="50" t="s">
        <v>1509</v>
      </c>
      <c r="N1604" s="50" t="s">
        <v>1509</v>
      </c>
    </row>
    <row r="1605" spans="1:18" ht="12.75">
      <c r="A1605" s="50" t="s">
        <v>2286</v>
      </c>
      <c r="B1605" s="3" t="s">
        <v>1469</v>
      </c>
      <c r="C1605" s="50" t="str">
        <f t="shared" si="150"/>
        <v>4,L5-14M</v>
      </c>
      <c r="D1605" s="50" t="str">
        <f>Ruth!$P$2</f>
        <v>San Bernardino</v>
      </c>
      <c r="E1605" s="97">
        <v>37653</v>
      </c>
      <c r="F1605" s="97" t="s">
        <v>928</v>
      </c>
      <c r="G1605" s="50" t="str">
        <f t="shared" si="149"/>
        <v>Wolf, Randy (4,L5-14M)</v>
      </c>
      <c r="H1605" s="95">
        <f t="shared" si="151"/>
        <v>2800000</v>
      </c>
      <c r="I1605" s="95">
        <f t="shared" si="152"/>
        <v>2800000</v>
      </c>
      <c r="J1605" s="95">
        <f t="shared" si="153"/>
      </c>
      <c r="K1605" s="95">
        <f t="shared" si="154"/>
      </c>
      <c r="L1605" s="50" t="s">
        <v>1388</v>
      </c>
      <c r="M1605" s="95">
        <v>2800000</v>
      </c>
      <c r="N1605" s="50" t="s">
        <v>1387</v>
      </c>
      <c r="O1605" s="95">
        <v>2800000</v>
      </c>
      <c r="P1605" s="50" t="s">
        <v>1386</v>
      </c>
      <c r="Q1605" s="95">
        <v>2800000</v>
      </c>
      <c r="R1605" s="50" t="s">
        <v>1509</v>
      </c>
    </row>
    <row r="1606" spans="1:14" ht="12.75">
      <c r="A1606" s="50" t="s">
        <v>744</v>
      </c>
      <c r="B1606" s="3" t="s">
        <v>135</v>
      </c>
      <c r="C1606" s="50" t="str">
        <f t="shared" si="150"/>
        <v>free agent</v>
      </c>
      <c r="G1606" s="50" t="str">
        <f t="shared" si="149"/>
        <v>Womack, Tony (free agent)</v>
      </c>
      <c r="H1606" s="95">
        <f t="shared" si="151"/>
      </c>
      <c r="I1606" s="95">
        <f t="shared" si="152"/>
      </c>
      <c r="J1606" s="95">
        <f t="shared" si="153"/>
      </c>
      <c r="K1606" s="95">
        <f t="shared" si="154"/>
      </c>
      <c r="L1606" s="50" t="s">
        <v>2310</v>
      </c>
      <c r="M1606" s="95">
        <v>1000000</v>
      </c>
      <c r="N1606" s="50" t="s">
        <v>1509</v>
      </c>
    </row>
    <row r="1607" spans="1:14" ht="12.75">
      <c r="A1607" s="50" t="s">
        <v>1428</v>
      </c>
      <c r="B1607" s="3" t="s">
        <v>1471</v>
      </c>
      <c r="C1607" s="50" t="str">
        <f t="shared" si="150"/>
        <v>min</v>
      </c>
      <c r="D1607" s="50" t="str">
        <f>Aaron!$P$2</f>
        <v>Virginia</v>
      </c>
      <c r="E1607" s="97">
        <v>38384</v>
      </c>
      <c r="F1607" s="97" t="s">
        <v>2671</v>
      </c>
      <c r="G1607" s="50" t="str">
        <f t="shared" si="149"/>
        <v>Wood, Brandon (min)</v>
      </c>
      <c r="H1607" s="95">
        <f t="shared" si="151"/>
      </c>
      <c r="I1607" s="95">
        <f t="shared" si="152"/>
      </c>
      <c r="J1607" s="95">
        <f t="shared" si="153"/>
      </c>
      <c r="K1607" s="95">
        <f t="shared" si="154"/>
      </c>
      <c r="L1607" s="50" t="s">
        <v>3060</v>
      </c>
      <c r="N1607" s="50" t="s">
        <v>3060</v>
      </c>
    </row>
    <row r="1608" spans="1:18" ht="12.75">
      <c r="A1608" s="50" t="s">
        <v>1259</v>
      </c>
      <c r="B1608" s="3" t="s">
        <v>1469</v>
      </c>
      <c r="C1608" s="50" t="str">
        <f t="shared" si="150"/>
        <v>4,I5-35M</v>
      </c>
      <c r="D1608" s="50" t="str">
        <f>Mays!$Z$2</f>
        <v>West Oakland</v>
      </c>
      <c r="E1608" s="97">
        <v>37653</v>
      </c>
      <c r="F1608" s="97" t="s">
        <v>928</v>
      </c>
      <c r="G1608" s="50" t="str">
        <f t="shared" si="149"/>
        <v>Wood, Kerry (4,I5-35M)</v>
      </c>
      <c r="H1608" s="95">
        <f t="shared" si="151"/>
        <v>7000000</v>
      </c>
      <c r="I1608" s="95">
        <f t="shared" si="152"/>
        <v>7000000</v>
      </c>
      <c r="J1608" s="95">
        <f t="shared" si="153"/>
      </c>
      <c r="K1608" s="95">
        <f t="shared" si="154"/>
      </c>
      <c r="L1608" s="50" t="s">
        <v>902</v>
      </c>
      <c r="M1608" s="95">
        <v>7000000</v>
      </c>
      <c r="N1608" s="50" t="s">
        <v>2882</v>
      </c>
      <c r="O1608" s="95">
        <v>7000000</v>
      </c>
      <c r="P1608" s="50" t="s">
        <v>2883</v>
      </c>
      <c r="Q1608" s="95">
        <v>7000000</v>
      </c>
      <c r="R1608" s="50" t="s">
        <v>1509</v>
      </c>
    </row>
    <row r="1609" spans="1:18" ht="12.75">
      <c r="A1609" s="50" t="s">
        <v>2459</v>
      </c>
      <c r="B1609" s="3" t="s">
        <v>1469</v>
      </c>
      <c r="C1609" s="50" t="str">
        <f t="shared" si="150"/>
        <v>Y2</v>
      </c>
      <c r="D1609" s="50" t="str">
        <f>Cobb!$K$2</f>
        <v>Rivendell</v>
      </c>
      <c r="E1609" s="97">
        <v>37653</v>
      </c>
      <c r="F1609" s="97" t="s">
        <v>928</v>
      </c>
      <c r="G1609" s="50" t="str">
        <f t="shared" si="149"/>
        <v>Wood, Mike (Y2)</v>
      </c>
      <c r="H1609" s="95">
        <f t="shared" si="151"/>
        <v>300000</v>
      </c>
      <c r="I1609" s="95">
        <f t="shared" si="152"/>
        <v>400000</v>
      </c>
      <c r="J1609" s="95">
        <f t="shared" si="153"/>
      </c>
      <c r="K1609" s="95">
        <f t="shared" si="154"/>
      </c>
      <c r="L1609" s="50" t="s">
        <v>3181</v>
      </c>
      <c r="M1609" s="57">
        <v>200000</v>
      </c>
      <c r="N1609" s="50" t="s">
        <v>3182</v>
      </c>
      <c r="O1609" s="57">
        <v>300000</v>
      </c>
      <c r="P1609" s="50" t="s">
        <v>3183</v>
      </c>
      <c r="Q1609" s="57">
        <v>400000</v>
      </c>
      <c r="R1609" s="50" t="s">
        <v>828</v>
      </c>
    </row>
    <row r="1610" spans="1:14" ht="12.75">
      <c r="A1610" s="50" t="s">
        <v>1332</v>
      </c>
      <c r="B1610" s="3" t="s">
        <v>1469</v>
      </c>
      <c r="C1610" s="50" t="str">
        <f t="shared" si="150"/>
        <v>free agent</v>
      </c>
      <c r="G1610" s="50" t="str">
        <f t="shared" si="149"/>
        <v>Woodard, Steve (free agent)</v>
      </c>
      <c r="H1610" s="95">
        <f t="shared" si="151"/>
      </c>
      <c r="I1610" s="95">
        <f t="shared" si="152"/>
      </c>
      <c r="J1610" s="95">
        <f t="shared" si="153"/>
      </c>
      <c r="K1610" s="95">
        <f t="shared" si="154"/>
      </c>
      <c r="L1610" s="50" t="s">
        <v>1509</v>
      </c>
      <c r="N1610" s="50" t="s">
        <v>1509</v>
      </c>
    </row>
    <row r="1611" spans="1:18" ht="12.75">
      <c r="A1611" s="50" t="s">
        <v>230</v>
      </c>
      <c r="B1611" s="3" t="s">
        <v>135</v>
      </c>
      <c r="C1611" s="50" t="str">
        <f t="shared" si="150"/>
        <v>2,F3-1.075M</v>
      </c>
      <c r="D1611" s="50" t="str">
        <f>Cobb!$U$2</f>
        <v>Santa Barbara</v>
      </c>
      <c r="E1611" s="97">
        <v>38412</v>
      </c>
      <c r="F1611" s="97" t="s">
        <v>2984</v>
      </c>
      <c r="G1611" s="50" t="str">
        <f aca="true" t="shared" si="155" ref="G1611:G1644">CONCATENATE(A1611," (",C1611,")")</f>
        <v>Woodward, Chris (2,F3-1.075M)</v>
      </c>
      <c r="H1611" s="95">
        <f t="shared" si="151"/>
        <v>358333</v>
      </c>
      <c r="I1611" s="95">
        <f t="shared" si="152"/>
        <v>358333</v>
      </c>
      <c r="J1611" s="95">
        <f t="shared" si="153"/>
      </c>
      <c r="K1611" s="95">
        <f t="shared" si="154"/>
      </c>
      <c r="L1611" s="50" t="s">
        <v>2777</v>
      </c>
      <c r="M1611" s="57">
        <v>358334</v>
      </c>
      <c r="N1611" s="50" t="s">
        <v>2781</v>
      </c>
      <c r="O1611" s="57">
        <v>358333</v>
      </c>
      <c r="P1611" s="50" t="s">
        <v>2782</v>
      </c>
      <c r="Q1611" s="57">
        <v>358333</v>
      </c>
      <c r="R1611" s="50" t="s">
        <v>1509</v>
      </c>
    </row>
    <row r="1612" spans="1:14" ht="12.75">
      <c r="A1612" s="50" t="s">
        <v>809</v>
      </c>
      <c r="B1612" s="3" t="s">
        <v>135</v>
      </c>
      <c r="C1612" s="50" t="str">
        <f t="shared" si="150"/>
        <v>free agent</v>
      </c>
      <c r="G1612" s="50" t="str">
        <f t="shared" si="155"/>
        <v>Wooten, Shawn (free agent)</v>
      </c>
      <c r="H1612" s="95">
        <f t="shared" si="151"/>
      </c>
      <c r="I1612" s="95">
        <f t="shared" si="152"/>
      </c>
      <c r="J1612" s="95">
        <f t="shared" si="153"/>
      </c>
      <c r="K1612" s="95">
        <f t="shared" si="154"/>
      </c>
      <c r="L1612" s="50" t="s">
        <v>1509</v>
      </c>
      <c r="N1612" s="50" t="s">
        <v>1509</v>
      </c>
    </row>
    <row r="1613" spans="1:14" ht="12.75">
      <c r="A1613" s="50" t="s">
        <v>1956</v>
      </c>
      <c r="B1613" s="3" t="s">
        <v>1469</v>
      </c>
      <c r="C1613" s="50" t="str">
        <f t="shared" si="150"/>
        <v>free agent</v>
      </c>
      <c r="G1613" s="50" t="str">
        <f t="shared" si="155"/>
        <v>Worrell, Tim (free agent)</v>
      </c>
      <c r="H1613" s="95">
        <f t="shared" si="151"/>
      </c>
      <c r="I1613" s="95">
        <f t="shared" si="152"/>
      </c>
      <c r="J1613" s="95">
        <f t="shared" si="153"/>
      </c>
      <c r="K1613" s="95">
        <f t="shared" si="154"/>
      </c>
      <c r="L1613" s="50" t="s">
        <v>1012</v>
      </c>
      <c r="M1613" s="57">
        <v>2675000</v>
      </c>
      <c r="N1613" s="50" t="s">
        <v>1509</v>
      </c>
    </row>
    <row r="1614" spans="1:14" ht="12.75">
      <c r="A1614" s="50" t="s">
        <v>3034</v>
      </c>
      <c r="B1614" s="3" t="s">
        <v>1469</v>
      </c>
      <c r="C1614" s="50" t="str">
        <f t="shared" si="150"/>
        <v>free agent</v>
      </c>
      <c r="G1614" s="50" t="str">
        <f t="shared" si="155"/>
        <v>Wright, Dan (free agent)</v>
      </c>
      <c r="H1614" s="95">
        <f t="shared" si="151"/>
      </c>
      <c r="I1614" s="95">
        <f t="shared" si="152"/>
      </c>
      <c r="J1614" s="95">
        <f t="shared" si="153"/>
      </c>
      <c r="K1614" s="95">
        <f t="shared" si="154"/>
      </c>
      <c r="L1614" s="50" t="s">
        <v>1509</v>
      </c>
      <c r="N1614" s="50" t="s">
        <v>1509</v>
      </c>
    </row>
    <row r="1615" spans="1:18" ht="12.75">
      <c r="A1615" s="50" t="s">
        <v>1868</v>
      </c>
      <c r="B1615" s="3" t="s">
        <v>135</v>
      </c>
      <c r="C1615" s="50" t="str">
        <f t="shared" si="150"/>
        <v>Y2</v>
      </c>
      <c r="D1615" s="50" t="str">
        <f>Cobb!$U$2</f>
        <v>Santa Barbara</v>
      </c>
      <c r="E1615" s="97">
        <v>38384</v>
      </c>
      <c r="F1615" s="97" t="s">
        <v>759</v>
      </c>
      <c r="G1615" s="50" t="str">
        <f t="shared" si="155"/>
        <v>Wright, David (Y2)</v>
      </c>
      <c r="H1615" s="95">
        <f t="shared" si="151"/>
        <v>300000</v>
      </c>
      <c r="I1615" s="95">
        <f t="shared" si="152"/>
        <v>400000</v>
      </c>
      <c r="J1615" s="95">
        <f t="shared" si="153"/>
      </c>
      <c r="K1615" s="95">
        <f t="shared" si="154"/>
      </c>
      <c r="L1615" s="50" t="s">
        <v>3181</v>
      </c>
      <c r="M1615" s="57">
        <v>200000</v>
      </c>
      <c r="N1615" s="50" t="s">
        <v>3182</v>
      </c>
      <c r="O1615" s="57">
        <v>300000</v>
      </c>
      <c r="P1615" s="50" t="s">
        <v>3183</v>
      </c>
      <c r="Q1615" s="57">
        <v>400000</v>
      </c>
      <c r="R1615" s="50" t="s">
        <v>828</v>
      </c>
    </row>
    <row r="1616" spans="1:14" ht="12.75">
      <c r="A1616" s="50" t="s">
        <v>2705</v>
      </c>
      <c r="B1616" s="3" t="s">
        <v>1469</v>
      </c>
      <c r="C1616" s="50" t="str">
        <f t="shared" si="150"/>
        <v>free agent</v>
      </c>
      <c r="G1616" s="50" t="str">
        <f t="shared" si="155"/>
        <v>Wright, Jamey (free agent)</v>
      </c>
      <c r="H1616" s="95">
        <f t="shared" si="151"/>
      </c>
      <c r="I1616" s="95">
        <f t="shared" si="152"/>
      </c>
      <c r="J1616" s="95">
        <f t="shared" si="153"/>
      </c>
      <c r="K1616" s="95">
        <f t="shared" si="154"/>
      </c>
      <c r="L1616" s="50" t="s">
        <v>1808</v>
      </c>
      <c r="M1616" s="95">
        <v>800000</v>
      </c>
      <c r="N1616" s="50" t="s">
        <v>1509</v>
      </c>
    </row>
    <row r="1617" spans="1:16" ht="12.75">
      <c r="A1617" s="50" t="s">
        <v>1333</v>
      </c>
      <c r="B1617" s="3" t="s">
        <v>1469</v>
      </c>
      <c r="C1617" s="50" t="str">
        <f t="shared" si="150"/>
        <v>3,F3-2.11M</v>
      </c>
      <c r="D1617" s="50" t="str">
        <f>Cobb!$A$2</f>
        <v>Silver</v>
      </c>
      <c r="E1617" s="97">
        <v>38261</v>
      </c>
      <c r="F1617" s="97" t="s">
        <v>1630</v>
      </c>
      <c r="G1617" s="50" t="str">
        <f t="shared" si="155"/>
        <v>Wright, Jaret (3,F3-2.11M)</v>
      </c>
      <c r="H1617" s="95">
        <f t="shared" si="151"/>
        <v>703333</v>
      </c>
      <c r="I1617" s="95">
        <f t="shared" si="152"/>
      </c>
      <c r="J1617" s="95">
        <f t="shared" si="153"/>
      </c>
      <c r="K1617" s="95">
        <f t="shared" si="154"/>
      </c>
      <c r="L1617" s="50" t="s">
        <v>1014</v>
      </c>
      <c r="M1617" s="57">
        <v>703333</v>
      </c>
      <c r="N1617" s="50" t="s">
        <v>1013</v>
      </c>
      <c r="O1617" s="57">
        <v>703333</v>
      </c>
      <c r="P1617" s="50" t="s">
        <v>1509</v>
      </c>
    </row>
    <row r="1618" spans="1:20" ht="12.75">
      <c r="A1618" s="50" t="s">
        <v>1453</v>
      </c>
      <c r="B1618" s="3" t="s">
        <v>1469</v>
      </c>
      <c r="C1618" s="50" t="str">
        <f t="shared" si="150"/>
        <v>Y1</v>
      </c>
      <c r="D1618" s="50" t="str">
        <f>Ruth!$Z$2</f>
        <v>Williamsburg</v>
      </c>
      <c r="E1618" s="97">
        <v>38384</v>
      </c>
      <c r="F1618" s="97" t="s">
        <v>2671</v>
      </c>
      <c r="G1618" s="50" t="str">
        <f t="shared" si="155"/>
        <v>Wuertz, Michael (Y1)</v>
      </c>
      <c r="H1618" s="95">
        <f t="shared" si="151"/>
        <v>200000</v>
      </c>
      <c r="I1618" s="95">
        <f t="shared" si="152"/>
        <v>300000</v>
      </c>
      <c r="J1618" s="95">
        <f t="shared" si="153"/>
        <v>400000</v>
      </c>
      <c r="K1618" s="95">
        <f t="shared" si="154"/>
      </c>
      <c r="L1618" s="50" t="s">
        <v>3180</v>
      </c>
      <c r="M1618" s="95">
        <v>100000</v>
      </c>
      <c r="N1618" s="50" t="s">
        <v>3181</v>
      </c>
      <c r="O1618" s="57">
        <v>200000</v>
      </c>
      <c r="P1618" s="50" t="s">
        <v>3182</v>
      </c>
      <c r="Q1618" s="57">
        <v>300000</v>
      </c>
      <c r="R1618" s="50" t="s">
        <v>3183</v>
      </c>
      <c r="S1618" s="57">
        <v>400000</v>
      </c>
      <c r="T1618" s="50" t="s">
        <v>828</v>
      </c>
    </row>
    <row r="1619" spans="1:14" ht="12.75">
      <c r="A1619" s="50" t="s">
        <v>335</v>
      </c>
      <c r="B1619" s="3" t="s">
        <v>1469</v>
      </c>
      <c r="C1619" s="50" t="str">
        <f t="shared" si="150"/>
        <v>free agent</v>
      </c>
      <c r="G1619" s="50" t="str">
        <f t="shared" si="155"/>
        <v>Wunsch, Kelly (free agent)</v>
      </c>
      <c r="H1619" s="95">
        <f t="shared" si="151"/>
      </c>
      <c r="I1619" s="95">
        <f t="shared" si="152"/>
      </c>
      <c r="J1619" s="95">
        <f t="shared" si="153"/>
      </c>
      <c r="K1619" s="95">
        <f t="shared" si="154"/>
      </c>
      <c r="L1619" s="50" t="s">
        <v>1509</v>
      </c>
      <c r="N1619" s="50" t="s">
        <v>1509</v>
      </c>
    </row>
    <row r="1620" spans="1:16" ht="12.75">
      <c r="A1620" s="50" t="s">
        <v>996</v>
      </c>
      <c r="B1620" s="3" t="s">
        <v>1469</v>
      </c>
      <c r="C1620" s="50" t="str">
        <f t="shared" si="150"/>
        <v>2,F2-1.8M</v>
      </c>
      <c r="D1620" s="50" t="str">
        <f>Aaron!$K$2</f>
        <v>Taggart</v>
      </c>
      <c r="E1620" s="97">
        <v>38443</v>
      </c>
      <c r="F1620" s="97" t="s">
        <v>277</v>
      </c>
      <c r="G1620" s="50" t="str">
        <f t="shared" si="155"/>
        <v>Yan, Esteban (2,F2-1.8M)</v>
      </c>
      <c r="H1620" s="95">
        <f t="shared" si="151"/>
        <v>900000</v>
      </c>
      <c r="I1620" s="95">
        <f t="shared" si="152"/>
      </c>
      <c r="J1620" s="95">
        <f t="shared" si="153"/>
      </c>
      <c r="K1620" s="95">
        <f t="shared" si="154"/>
      </c>
      <c r="L1620" s="50" t="s">
        <v>2817</v>
      </c>
      <c r="M1620" s="57">
        <v>900000</v>
      </c>
      <c r="N1620" s="50" t="s">
        <v>2818</v>
      </c>
      <c r="O1620" s="57">
        <v>900000</v>
      </c>
      <c r="P1620" s="50" t="s">
        <v>1509</v>
      </c>
    </row>
    <row r="1621" spans="1:14" ht="12.75">
      <c r="A1621" s="50" t="s">
        <v>1317</v>
      </c>
      <c r="B1621" s="3" t="s">
        <v>1469</v>
      </c>
      <c r="C1621" s="50" t="str">
        <f t="shared" si="150"/>
        <v>free agent</v>
      </c>
      <c r="G1621" s="50" t="str">
        <f>CONCATENATE(A1621," (",C1621,")")</f>
        <v>Yates, Tyler (free agent)</v>
      </c>
      <c r="H1621" s="95">
        <f t="shared" si="151"/>
      </c>
      <c r="I1621" s="95">
        <f t="shared" si="152"/>
      </c>
      <c r="J1621" s="95">
        <f t="shared" si="153"/>
      </c>
      <c r="K1621" s="95">
        <f t="shared" si="154"/>
      </c>
      <c r="L1621" s="50" t="s">
        <v>1509</v>
      </c>
      <c r="N1621" s="50" t="s">
        <v>1509</v>
      </c>
    </row>
    <row r="1622" spans="1:14" ht="12.75">
      <c r="A1622" s="50" t="s">
        <v>268</v>
      </c>
      <c r="B1622" s="3" t="s">
        <v>1469</v>
      </c>
      <c r="C1622" s="50" t="str">
        <f t="shared" si="150"/>
        <v>free agent</v>
      </c>
      <c r="G1622" s="50" t="str">
        <f t="shared" si="155"/>
        <v>Yoshii, Masato (free agent)</v>
      </c>
      <c r="H1622" s="95">
        <f t="shared" si="151"/>
      </c>
      <c r="I1622" s="95">
        <f t="shared" si="152"/>
      </c>
      <c r="J1622" s="95">
        <f t="shared" si="153"/>
      </c>
      <c r="K1622" s="95">
        <f t="shared" si="154"/>
      </c>
      <c r="L1622" s="50" t="s">
        <v>1509</v>
      </c>
      <c r="N1622" s="50" t="s">
        <v>1509</v>
      </c>
    </row>
    <row r="1623" spans="1:18" ht="12.75">
      <c r="A1623" s="50" t="s">
        <v>3020</v>
      </c>
      <c r="B1623" s="3" t="s">
        <v>135</v>
      </c>
      <c r="C1623" s="50" t="str">
        <f t="shared" si="150"/>
        <v>Y2</v>
      </c>
      <c r="D1623" s="50" t="str">
        <f>Cobb!$K$2</f>
        <v>Rivendell</v>
      </c>
      <c r="E1623" s="97">
        <v>37653</v>
      </c>
      <c r="F1623" s="97" t="s">
        <v>928</v>
      </c>
      <c r="G1623" s="50" t="str">
        <f t="shared" si="155"/>
        <v>Youkilis, Kevin (Y2)</v>
      </c>
      <c r="H1623" s="95">
        <f t="shared" si="151"/>
        <v>300000</v>
      </c>
      <c r="I1623" s="95">
        <f t="shared" si="152"/>
        <v>400000</v>
      </c>
      <c r="J1623" s="95">
        <f t="shared" si="153"/>
      </c>
      <c r="K1623" s="95">
        <f t="shared" si="154"/>
      </c>
      <c r="L1623" s="50" t="s">
        <v>3181</v>
      </c>
      <c r="M1623" s="57">
        <v>200000</v>
      </c>
      <c r="N1623" s="50" t="s">
        <v>3182</v>
      </c>
      <c r="O1623" s="57">
        <v>300000</v>
      </c>
      <c r="P1623" s="50" t="s">
        <v>3183</v>
      </c>
      <c r="Q1623" s="57">
        <v>400000</v>
      </c>
      <c r="R1623" s="50" t="s">
        <v>828</v>
      </c>
    </row>
    <row r="1624" spans="1:18" ht="12.75">
      <c r="A1624" s="50" t="s">
        <v>3141</v>
      </c>
      <c r="B1624" s="3" t="s">
        <v>1469</v>
      </c>
      <c r="C1624" s="50" t="str">
        <f t="shared" si="150"/>
        <v>Y2</v>
      </c>
      <c r="D1624" s="50" t="str">
        <f>Cobb!$P$2</f>
        <v>Baltimore</v>
      </c>
      <c r="E1624" s="97">
        <v>38384</v>
      </c>
      <c r="F1624" s="97" t="s">
        <v>2671</v>
      </c>
      <c r="G1624" s="50" t="str">
        <f t="shared" si="155"/>
        <v>Young, Chris (Y2)</v>
      </c>
      <c r="H1624" s="95">
        <f t="shared" si="151"/>
        <v>300000</v>
      </c>
      <c r="I1624" s="95">
        <f t="shared" si="152"/>
        <v>400000</v>
      </c>
      <c r="J1624" s="95">
        <f t="shared" si="153"/>
      </c>
      <c r="K1624" s="95">
        <f t="shared" si="154"/>
      </c>
      <c r="L1624" s="50" t="s">
        <v>3181</v>
      </c>
      <c r="M1624" s="57">
        <v>200000</v>
      </c>
      <c r="N1624" s="50" t="s">
        <v>3182</v>
      </c>
      <c r="O1624" s="57">
        <v>300000</v>
      </c>
      <c r="P1624" s="50" t="s">
        <v>3183</v>
      </c>
      <c r="Q1624" s="57">
        <v>400000</v>
      </c>
      <c r="R1624" s="50" t="s">
        <v>828</v>
      </c>
    </row>
    <row r="1625" spans="1:14" ht="12.75">
      <c r="A1625" s="50" t="s">
        <v>1942</v>
      </c>
      <c r="B1625" s="3" t="s">
        <v>1471</v>
      </c>
      <c r="C1625" s="50" t="str">
        <f t="shared" si="150"/>
        <v>min</v>
      </c>
      <c r="D1625" s="50" t="str">
        <f>Cobb!$A$2</f>
        <v>Silver</v>
      </c>
      <c r="E1625" s="97">
        <v>37653</v>
      </c>
      <c r="F1625" s="97" t="s">
        <v>928</v>
      </c>
      <c r="G1625" s="50" t="str">
        <f t="shared" si="155"/>
        <v>Young, Delmon (min)</v>
      </c>
      <c r="H1625" s="95">
        <f t="shared" si="151"/>
      </c>
      <c r="I1625" s="95">
        <f t="shared" si="152"/>
      </c>
      <c r="J1625" s="95">
        <f t="shared" si="153"/>
      </c>
      <c r="K1625" s="95">
        <f t="shared" si="154"/>
      </c>
      <c r="L1625" s="50" t="s">
        <v>3060</v>
      </c>
      <c r="N1625" s="50" t="s">
        <v>3060</v>
      </c>
    </row>
    <row r="1626" spans="1:14" ht="12.75">
      <c r="A1626" s="50" t="s">
        <v>2657</v>
      </c>
      <c r="B1626" s="3" t="s">
        <v>1471</v>
      </c>
      <c r="C1626" s="50" t="str">
        <f t="shared" si="150"/>
        <v>min</v>
      </c>
      <c r="D1626" s="50" t="str">
        <f>Ruth!$A$2</f>
        <v>Plum Island</v>
      </c>
      <c r="E1626" s="97">
        <v>38384</v>
      </c>
      <c r="F1626" s="97" t="s">
        <v>2671</v>
      </c>
      <c r="G1626" s="50" t="str">
        <f t="shared" si="155"/>
        <v>Young, Delwyn (min)</v>
      </c>
      <c r="H1626" s="95">
        <f t="shared" si="151"/>
      </c>
      <c r="I1626" s="95">
        <f t="shared" si="152"/>
      </c>
      <c r="J1626" s="95">
        <f t="shared" si="153"/>
      </c>
      <c r="K1626" s="95">
        <f t="shared" si="154"/>
      </c>
      <c r="L1626" s="50" t="s">
        <v>3060</v>
      </c>
      <c r="N1626" s="50" t="s">
        <v>3060</v>
      </c>
    </row>
    <row r="1627" spans="1:14" ht="12.75">
      <c r="A1627" s="50" t="s">
        <v>2256</v>
      </c>
      <c r="B1627" s="3" t="s">
        <v>135</v>
      </c>
      <c r="C1627" s="50" t="str">
        <f t="shared" si="150"/>
        <v>free agent</v>
      </c>
      <c r="G1627" s="50" t="str">
        <f t="shared" si="155"/>
        <v>Young, Dmitri (free agent)</v>
      </c>
      <c r="H1627" s="95">
        <f t="shared" si="151"/>
      </c>
      <c r="I1627" s="95">
        <f t="shared" si="152"/>
      </c>
      <c r="J1627" s="95">
        <f t="shared" si="153"/>
      </c>
      <c r="K1627" s="95">
        <f t="shared" si="154"/>
      </c>
      <c r="L1627" s="50" t="s">
        <v>1808</v>
      </c>
      <c r="M1627" s="95">
        <v>800000</v>
      </c>
      <c r="N1627" s="50" t="s">
        <v>1509</v>
      </c>
    </row>
    <row r="1628" spans="1:14" ht="12.75">
      <c r="A1628" s="50" t="s">
        <v>2810</v>
      </c>
      <c r="B1628" s="3" t="s">
        <v>135</v>
      </c>
      <c r="C1628" s="50" t="str">
        <f t="shared" si="150"/>
        <v>free agent</v>
      </c>
      <c r="G1628" s="50" t="str">
        <f t="shared" si="155"/>
        <v>Young, Eric (free agent)</v>
      </c>
      <c r="H1628" s="95">
        <f t="shared" si="151"/>
      </c>
      <c r="I1628" s="95">
        <f t="shared" si="152"/>
      </c>
      <c r="J1628" s="95">
        <f t="shared" si="153"/>
      </c>
      <c r="K1628" s="95">
        <f t="shared" si="154"/>
      </c>
      <c r="L1628" s="50" t="s">
        <v>1404</v>
      </c>
      <c r="M1628" s="95">
        <v>1250000</v>
      </c>
      <c r="N1628" s="50" t="s">
        <v>1509</v>
      </c>
    </row>
    <row r="1629" spans="1:14" ht="12.75">
      <c r="A1629" s="50" t="s">
        <v>2084</v>
      </c>
      <c r="B1629" s="3" t="s">
        <v>135</v>
      </c>
      <c r="C1629" s="50" t="str">
        <f t="shared" si="150"/>
        <v>free agent</v>
      </c>
      <c r="G1629" s="50" t="str">
        <f t="shared" si="155"/>
        <v>Young, Ernie (free agent)</v>
      </c>
      <c r="H1629" s="95">
        <f t="shared" si="151"/>
      </c>
      <c r="I1629" s="95">
        <f t="shared" si="152"/>
      </c>
      <c r="J1629" s="95">
        <f t="shared" si="153"/>
      </c>
      <c r="K1629" s="95">
        <f t="shared" si="154"/>
      </c>
      <c r="L1629" s="50" t="s">
        <v>1509</v>
      </c>
      <c r="N1629" s="50" t="s">
        <v>1509</v>
      </c>
    </row>
    <row r="1630" spans="1:15" ht="12.75">
      <c r="A1630" s="50" t="s">
        <v>1229</v>
      </c>
      <c r="B1630" s="3" t="s">
        <v>1469</v>
      </c>
      <c r="C1630" s="50" t="str">
        <f t="shared" si="150"/>
        <v>MM</v>
      </c>
      <c r="D1630" s="50" t="str">
        <f>Cobb!$P$2</f>
        <v>Baltimore</v>
      </c>
      <c r="E1630" s="97">
        <v>38384</v>
      </c>
      <c r="F1630" s="97" t="s">
        <v>2671</v>
      </c>
      <c r="G1630" s="50" t="str">
        <f t="shared" si="155"/>
        <v>Young, Jason (MM)</v>
      </c>
      <c r="H1630" s="95">
        <f t="shared" si="151"/>
        <v>100000</v>
      </c>
      <c r="I1630" s="95">
        <f t="shared" si="152"/>
      </c>
      <c r="J1630" s="95">
        <f t="shared" si="153"/>
      </c>
      <c r="K1630" s="95">
        <f t="shared" si="154"/>
      </c>
      <c r="L1630" s="50" t="s">
        <v>3180</v>
      </c>
      <c r="M1630" s="95">
        <v>100000</v>
      </c>
      <c r="N1630" s="50" t="s">
        <v>3180</v>
      </c>
      <c r="O1630" s="95">
        <v>100000</v>
      </c>
    </row>
    <row r="1631" spans="1:14" ht="12.75">
      <c r="A1631" s="50" t="s">
        <v>2811</v>
      </c>
      <c r="B1631" s="3" t="s">
        <v>135</v>
      </c>
      <c r="C1631" s="50" t="str">
        <f t="shared" si="150"/>
        <v>free agent</v>
      </c>
      <c r="G1631" s="50" t="str">
        <f t="shared" si="155"/>
        <v>Young, Kevin (free agent)</v>
      </c>
      <c r="H1631" s="95">
        <f t="shared" si="151"/>
      </c>
      <c r="I1631" s="95">
        <f t="shared" si="152"/>
      </c>
      <c r="J1631" s="95">
        <f t="shared" si="153"/>
      </c>
      <c r="K1631" s="95">
        <f t="shared" si="154"/>
      </c>
      <c r="L1631" s="50" t="s">
        <v>1509</v>
      </c>
      <c r="N1631" s="50" t="s">
        <v>1509</v>
      </c>
    </row>
    <row r="1632" spans="1:22" ht="12.75">
      <c r="A1632" s="50" t="s">
        <v>810</v>
      </c>
      <c r="B1632" s="3" t="s">
        <v>135</v>
      </c>
      <c r="C1632" s="50" t="str">
        <f t="shared" si="150"/>
        <v>2,L5-14M</v>
      </c>
      <c r="D1632" s="50" t="str">
        <f>Aaron!$F$2</f>
        <v>Buckeye</v>
      </c>
      <c r="E1632" s="97">
        <v>37653</v>
      </c>
      <c r="F1632" s="97" t="s">
        <v>928</v>
      </c>
      <c r="G1632" s="50" t="str">
        <f t="shared" si="155"/>
        <v>Young, Mike (2,L5-14M)</v>
      </c>
      <c r="H1632" s="95">
        <f t="shared" si="151"/>
        <v>2800000</v>
      </c>
      <c r="I1632" s="95">
        <f t="shared" si="152"/>
        <v>2800000</v>
      </c>
      <c r="J1632" s="95">
        <f t="shared" si="153"/>
        <v>2800000</v>
      </c>
      <c r="K1632" s="95">
        <f t="shared" si="154"/>
        <v>2800000</v>
      </c>
      <c r="L1632" s="50" t="s">
        <v>1385</v>
      </c>
      <c r="M1632" s="95">
        <v>2800000</v>
      </c>
      <c r="N1632" s="50" t="s">
        <v>1704</v>
      </c>
      <c r="O1632" s="95">
        <v>2800000</v>
      </c>
      <c r="P1632" s="50" t="s">
        <v>1388</v>
      </c>
      <c r="Q1632" s="95">
        <v>2800000</v>
      </c>
      <c r="R1632" s="50" t="s">
        <v>1387</v>
      </c>
      <c r="S1632" s="95">
        <v>2800000</v>
      </c>
      <c r="T1632" s="50" t="s">
        <v>1386</v>
      </c>
      <c r="U1632" s="95">
        <v>2800000</v>
      </c>
      <c r="V1632" s="50" t="s">
        <v>1509</v>
      </c>
    </row>
    <row r="1633" spans="1:15" ht="12.75">
      <c r="A1633" s="50" t="s">
        <v>227</v>
      </c>
      <c r="B1633" s="3" t="s">
        <v>135</v>
      </c>
      <c r="C1633" s="50" t="str">
        <f t="shared" si="150"/>
        <v>MM</v>
      </c>
      <c r="D1633" s="50" t="str">
        <f>Mays!$K$2</f>
        <v>Maryland</v>
      </c>
      <c r="E1633" s="97">
        <v>37653</v>
      </c>
      <c r="F1633" s="97" t="s">
        <v>928</v>
      </c>
      <c r="G1633" s="50" t="str">
        <f t="shared" si="155"/>
        <v>Young, Walter (MM)</v>
      </c>
      <c r="H1633" s="95">
        <f t="shared" si="151"/>
        <v>100000</v>
      </c>
      <c r="I1633" s="95">
        <f t="shared" si="152"/>
      </c>
      <c r="J1633" s="95">
        <f t="shared" si="153"/>
      </c>
      <c r="K1633" s="95">
        <f t="shared" si="154"/>
      </c>
      <c r="L1633" s="50" t="s">
        <v>3060</v>
      </c>
      <c r="N1633" s="50" t="s">
        <v>3180</v>
      </c>
      <c r="O1633" s="95">
        <v>100000</v>
      </c>
    </row>
    <row r="1634" spans="1:14" ht="12.75">
      <c r="A1634" s="50" t="s">
        <v>663</v>
      </c>
      <c r="B1634" s="3" t="s">
        <v>1469</v>
      </c>
      <c r="C1634" s="50" t="str">
        <f t="shared" si="150"/>
        <v>ARB-Y4</v>
      </c>
      <c r="D1634" s="50" t="str">
        <f>Ruth!$A$2</f>
        <v>Plum Island</v>
      </c>
      <c r="E1634" s="97">
        <v>37653</v>
      </c>
      <c r="F1634" s="97" t="s">
        <v>928</v>
      </c>
      <c r="G1634" s="50" t="str">
        <f t="shared" si="155"/>
        <v>Zambrano, Carlos (ARB-Y4)</v>
      </c>
      <c r="H1634" s="95">
        <f t="shared" si="151"/>
      </c>
      <c r="I1634" s="95">
        <f t="shared" si="152"/>
      </c>
      <c r="J1634" s="95">
        <f t="shared" si="153"/>
      </c>
      <c r="K1634" s="95">
        <f t="shared" si="154"/>
      </c>
      <c r="L1634" s="50" t="s">
        <v>3183</v>
      </c>
      <c r="M1634" s="57">
        <v>400000</v>
      </c>
      <c r="N1634" s="50" t="s">
        <v>828</v>
      </c>
    </row>
    <row r="1635" spans="1:14" ht="12.75">
      <c r="A1635" s="50" t="s">
        <v>3035</v>
      </c>
      <c r="B1635" s="3" t="s">
        <v>1469</v>
      </c>
      <c r="C1635" s="50" t="str">
        <f t="shared" si="150"/>
        <v>ARB-Y5</v>
      </c>
      <c r="D1635" s="50" t="str">
        <f>Cobb!$Z$2</f>
        <v>Waukesha</v>
      </c>
      <c r="E1635" s="97">
        <v>38412</v>
      </c>
      <c r="F1635" s="97" t="s">
        <v>3005</v>
      </c>
      <c r="G1635" s="50" t="str">
        <f t="shared" si="155"/>
        <v>Zambrano, Victor (ARB-Y5)</v>
      </c>
      <c r="H1635" s="95">
        <f t="shared" si="151"/>
      </c>
      <c r="I1635" s="95">
        <f t="shared" si="152"/>
      </c>
      <c r="J1635" s="95">
        <f t="shared" si="153"/>
      </c>
      <c r="K1635" s="95">
        <f t="shared" si="154"/>
      </c>
      <c r="L1635" s="50" t="s">
        <v>2311</v>
      </c>
      <c r="M1635" s="57">
        <v>600000</v>
      </c>
      <c r="N1635" s="50" t="s">
        <v>709</v>
      </c>
    </row>
    <row r="1636" spans="1:14" ht="12.75">
      <c r="A1636" s="50" t="s">
        <v>1517</v>
      </c>
      <c r="B1636" s="3" t="s">
        <v>135</v>
      </c>
      <c r="C1636" s="50" t="str">
        <f t="shared" si="150"/>
        <v>free agent</v>
      </c>
      <c r="G1636" s="50" t="str">
        <f t="shared" si="155"/>
        <v>Zaun, Gregg (free agent)</v>
      </c>
      <c r="H1636" s="95">
        <f t="shared" si="151"/>
      </c>
      <c r="I1636" s="95">
        <f t="shared" si="152"/>
      </c>
      <c r="J1636" s="95">
        <f t="shared" si="153"/>
      </c>
      <c r="K1636" s="95">
        <f t="shared" si="154"/>
      </c>
      <c r="L1636" s="50" t="s">
        <v>947</v>
      </c>
      <c r="M1636" s="57">
        <v>2200000</v>
      </c>
      <c r="N1636" s="50" t="s">
        <v>1509</v>
      </c>
    </row>
    <row r="1637" spans="1:14" ht="12.75">
      <c r="A1637" s="50" t="s">
        <v>1822</v>
      </c>
      <c r="B1637" s="3" t="s">
        <v>135</v>
      </c>
      <c r="C1637" s="50" t="str">
        <f t="shared" si="150"/>
        <v>free agent</v>
      </c>
      <c r="G1637" s="50" t="str">
        <f t="shared" si="155"/>
        <v>Zeile, Todd (free agent)</v>
      </c>
      <c r="H1637" s="95">
        <f t="shared" si="151"/>
      </c>
      <c r="I1637" s="95">
        <f t="shared" si="152"/>
      </c>
      <c r="J1637" s="95">
        <f t="shared" si="153"/>
      </c>
      <c r="K1637" s="95">
        <f t="shared" si="154"/>
      </c>
      <c r="L1637" s="50" t="s">
        <v>1509</v>
      </c>
      <c r="N1637" s="50" t="s">
        <v>1509</v>
      </c>
    </row>
    <row r="1638" spans="1:14" ht="12.75">
      <c r="A1638" s="50" t="s">
        <v>3036</v>
      </c>
      <c r="B1638" s="3" t="s">
        <v>1469</v>
      </c>
      <c r="C1638" s="50" t="str">
        <f t="shared" si="150"/>
        <v>free agent</v>
      </c>
      <c r="G1638" s="50" t="str">
        <f t="shared" si="155"/>
        <v>Zerbe, Chad (free agent)</v>
      </c>
      <c r="H1638" s="95">
        <f t="shared" si="151"/>
      </c>
      <c r="I1638" s="95">
        <f t="shared" si="152"/>
      </c>
      <c r="J1638" s="95">
        <f t="shared" si="153"/>
      </c>
      <c r="K1638" s="95">
        <f t="shared" si="154"/>
      </c>
      <c r="L1638" s="50" t="s">
        <v>1509</v>
      </c>
      <c r="N1638" s="50" t="s">
        <v>1509</v>
      </c>
    </row>
    <row r="1639" spans="1:14" ht="12.75">
      <c r="A1639" s="50" t="s">
        <v>1227</v>
      </c>
      <c r="B1639" s="3" t="s">
        <v>1471</v>
      </c>
      <c r="C1639" s="50" t="str">
        <f t="shared" si="150"/>
        <v>min</v>
      </c>
      <c r="D1639" s="50" t="str">
        <f>Aaron!$K$2</f>
        <v>Taggart</v>
      </c>
      <c r="E1639" s="97">
        <v>38384</v>
      </c>
      <c r="F1639" s="97" t="s">
        <v>2671</v>
      </c>
      <c r="G1639" s="50" t="str">
        <f t="shared" si="155"/>
        <v>Zeringue, Jon (min)</v>
      </c>
      <c r="H1639" s="95">
        <f t="shared" si="151"/>
      </c>
      <c r="I1639" s="95">
        <f t="shared" si="152"/>
      </c>
      <c r="J1639" s="95">
        <f t="shared" si="153"/>
      </c>
      <c r="K1639" s="95">
        <f t="shared" si="154"/>
      </c>
      <c r="L1639" s="50" t="s">
        <v>3060</v>
      </c>
      <c r="N1639" s="50" t="s">
        <v>3060</v>
      </c>
    </row>
    <row r="1640" spans="1:14" ht="12.75">
      <c r="A1640" s="50" t="s">
        <v>221</v>
      </c>
      <c r="B1640" s="3" t="s">
        <v>1469</v>
      </c>
      <c r="C1640" s="50" t="str">
        <f t="shared" si="150"/>
        <v>free agent</v>
      </c>
      <c r="G1640" s="50" t="str">
        <f t="shared" si="155"/>
        <v>Zimmerman, Jeff (free agent)</v>
      </c>
      <c r="H1640" s="95">
        <f t="shared" si="151"/>
      </c>
      <c r="I1640" s="95">
        <f t="shared" si="152"/>
      </c>
      <c r="J1640" s="95">
        <f t="shared" si="153"/>
      </c>
      <c r="K1640" s="95">
        <f t="shared" si="154"/>
      </c>
      <c r="L1640" s="50" t="s">
        <v>1509</v>
      </c>
      <c r="N1640" s="50" t="s">
        <v>1509</v>
      </c>
    </row>
    <row r="1641" spans="1:15" ht="12.75">
      <c r="A1641" s="50" t="s">
        <v>1433</v>
      </c>
      <c r="B1641" s="3" t="s">
        <v>135</v>
      </c>
      <c r="C1641" s="50" t="str">
        <f t="shared" si="150"/>
        <v>MM</v>
      </c>
      <c r="D1641" s="50" t="str">
        <f>Ruth!$Z$2</f>
        <v>Williamsburg</v>
      </c>
      <c r="E1641" s="97">
        <v>38384</v>
      </c>
      <c r="F1641" s="97" t="s">
        <v>2671</v>
      </c>
      <c r="G1641" s="50" t="str">
        <f t="shared" si="155"/>
        <v>Zimmerman, Ryan (MM)</v>
      </c>
      <c r="H1641" s="95">
        <f t="shared" si="151"/>
        <v>100000</v>
      </c>
      <c r="I1641" s="95">
        <f t="shared" si="152"/>
      </c>
      <c r="J1641" s="95">
        <f t="shared" si="153"/>
      </c>
      <c r="K1641" s="95">
        <f t="shared" si="154"/>
      </c>
      <c r="L1641" s="50" t="s">
        <v>3060</v>
      </c>
      <c r="N1641" s="50" t="s">
        <v>3180</v>
      </c>
      <c r="O1641" s="95">
        <v>100000</v>
      </c>
    </row>
    <row r="1642" spans="1:20" ht="12.75">
      <c r="A1642" s="50" t="s">
        <v>336</v>
      </c>
      <c r="B1642" s="3" t="s">
        <v>1469</v>
      </c>
      <c r="C1642" s="50" t="str">
        <f t="shared" si="150"/>
        <v>3,L5-14M</v>
      </c>
      <c r="D1642" s="50" t="str">
        <f>Aaron!$F$2</f>
        <v>Buckeye</v>
      </c>
      <c r="E1642" s="97">
        <v>38384</v>
      </c>
      <c r="F1642" s="97" t="s">
        <v>2698</v>
      </c>
      <c r="G1642" s="50" t="str">
        <f t="shared" si="155"/>
        <v>Zito, Barry (3,L5-14M)</v>
      </c>
      <c r="H1642" s="95">
        <f t="shared" si="151"/>
        <v>2800000</v>
      </c>
      <c r="I1642" s="95">
        <f t="shared" si="152"/>
        <v>2800000</v>
      </c>
      <c r="J1642" s="95">
        <f t="shared" si="153"/>
        <v>2800000</v>
      </c>
      <c r="K1642" s="95">
        <f t="shared" si="154"/>
      </c>
      <c r="L1642" s="50" t="s">
        <v>1704</v>
      </c>
      <c r="M1642" s="95">
        <v>2800000</v>
      </c>
      <c r="N1642" s="50" t="s">
        <v>1388</v>
      </c>
      <c r="O1642" s="95">
        <v>2800000</v>
      </c>
      <c r="P1642" s="50" t="s">
        <v>1387</v>
      </c>
      <c r="Q1642" s="95">
        <v>2800000</v>
      </c>
      <c r="R1642" s="50" t="s">
        <v>1386</v>
      </c>
      <c r="S1642" s="95">
        <v>2800000</v>
      </c>
      <c r="T1642" s="50" t="s">
        <v>1509</v>
      </c>
    </row>
    <row r="1643" spans="1:14" ht="12.75">
      <c r="A1643" s="50" t="s">
        <v>2061</v>
      </c>
      <c r="B1643" s="3" t="s">
        <v>135</v>
      </c>
      <c r="C1643" s="50" t="str">
        <f t="shared" si="150"/>
        <v>free agent</v>
      </c>
      <c r="G1643" s="50" t="str">
        <f t="shared" si="155"/>
        <v>Zuleta, Julio (free agent)</v>
      </c>
      <c r="H1643" s="95">
        <f t="shared" si="151"/>
      </c>
      <c r="I1643" s="95">
        <f t="shared" si="152"/>
      </c>
      <c r="J1643" s="95">
        <f t="shared" si="153"/>
      </c>
      <c r="K1643" s="95">
        <f t="shared" si="154"/>
      </c>
      <c r="L1643" s="50" t="s">
        <v>1509</v>
      </c>
      <c r="N1643" s="50" t="s">
        <v>1509</v>
      </c>
    </row>
    <row r="1644" spans="1:14" ht="12.75">
      <c r="A1644" s="106" t="s">
        <v>2178</v>
      </c>
      <c r="B1644" s="3" t="s">
        <v>1471</v>
      </c>
      <c r="C1644" s="50" t="str">
        <f t="shared" si="150"/>
        <v>min</v>
      </c>
      <c r="D1644" s="50" t="str">
        <f>Aaron!$F$2</f>
        <v>Buckeye</v>
      </c>
      <c r="E1644" s="97">
        <v>38473</v>
      </c>
      <c r="F1644" s="97" t="s">
        <v>1062</v>
      </c>
      <c r="G1644" s="50" t="str">
        <f t="shared" si="155"/>
        <v>Zumaya, Joel (min)</v>
      </c>
      <c r="H1644" s="95">
        <f t="shared" si="151"/>
      </c>
      <c r="I1644" s="95">
        <f t="shared" si="152"/>
      </c>
      <c r="J1644" s="95">
        <f t="shared" si="153"/>
      </c>
      <c r="K1644" s="95">
        <f t="shared" si="154"/>
      </c>
      <c r="L1644" s="50" t="s">
        <v>3060</v>
      </c>
      <c r="N1644" s="50" t="s">
        <v>3060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zoomScale="70" zoomScaleNormal="70" workbookViewId="0" topLeftCell="A1">
      <selection activeCell="B31" sqref="B31"/>
    </sheetView>
  </sheetViews>
  <sheetFormatPr defaultColWidth="9.140625" defaultRowHeight="12.75"/>
  <cols>
    <col min="1" max="8" width="16.7109375" style="0" customWidth="1"/>
  </cols>
  <sheetData>
    <row r="1" spans="1:6" ht="12.75">
      <c r="A1" s="166" t="s">
        <v>3106</v>
      </c>
      <c r="B1" s="167"/>
      <c r="C1" s="167"/>
      <c r="D1" s="167"/>
      <c r="E1" s="167"/>
      <c r="F1" s="168"/>
    </row>
    <row r="2" spans="1:6" ht="12.75">
      <c r="A2" s="166" t="s">
        <v>3107</v>
      </c>
      <c r="B2" s="167"/>
      <c r="C2" s="167"/>
      <c r="D2" s="167"/>
      <c r="E2" s="167"/>
      <c r="F2" s="168"/>
    </row>
    <row r="3" spans="1:6" ht="12.75">
      <c r="A3" s="169"/>
      <c r="B3" s="167"/>
      <c r="C3" s="167"/>
      <c r="D3" s="167"/>
      <c r="E3" s="167"/>
      <c r="F3" s="168"/>
    </row>
    <row r="4" spans="1:6" ht="12.75">
      <c r="A4" s="50" t="s">
        <v>2932</v>
      </c>
      <c r="B4" s="50" t="s">
        <v>2867</v>
      </c>
      <c r="C4" s="50" t="s">
        <v>1803</v>
      </c>
      <c r="D4" s="50" t="s">
        <v>3090</v>
      </c>
      <c r="E4" s="50" t="s">
        <v>914</v>
      </c>
      <c r="F4" s="50" t="s">
        <v>2198</v>
      </c>
    </row>
    <row r="5" spans="1:6" ht="12.75">
      <c r="A5" s="50" t="s">
        <v>2742</v>
      </c>
      <c r="B5" s="50" t="s">
        <v>2202</v>
      </c>
      <c r="C5" s="50" t="s">
        <v>1802</v>
      </c>
      <c r="D5" s="50" t="s">
        <v>2166</v>
      </c>
      <c r="E5" s="50" t="s">
        <v>993</v>
      </c>
      <c r="F5" s="50" t="s">
        <v>2165</v>
      </c>
    </row>
    <row r="6" spans="1:6" ht="12.75">
      <c r="A6" s="50" t="s">
        <v>627</v>
      </c>
      <c r="B6" s="50" t="s">
        <v>962</v>
      </c>
      <c r="C6" s="50" t="s">
        <v>2288</v>
      </c>
      <c r="D6" s="50" t="s">
        <v>3045</v>
      </c>
      <c r="E6" s="50" t="s">
        <v>3007</v>
      </c>
      <c r="F6" s="50" t="s">
        <v>2199</v>
      </c>
    </row>
    <row r="7" spans="1:6" ht="12.75">
      <c r="A7" s="50" t="s">
        <v>2387</v>
      </c>
      <c r="B7" s="50" t="s">
        <v>2213</v>
      </c>
      <c r="C7" s="50" t="s">
        <v>741</v>
      </c>
      <c r="D7" s="50" t="s">
        <v>962</v>
      </c>
      <c r="E7" s="50" t="s">
        <v>2970</v>
      </c>
      <c r="F7" s="50" t="s">
        <v>2200</v>
      </c>
    </row>
    <row r="8" spans="1:6" ht="12.75">
      <c r="A8" s="50" t="s">
        <v>622</v>
      </c>
      <c r="B8" s="50" t="s">
        <v>2169</v>
      </c>
      <c r="C8" s="50" t="s">
        <v>2393</v>
      </c>
      <c r="D8" s="50" t="s">
        <v>2199</v>
      </c>
      <c r="E8" s="50" t="s">
        <v>2451</v>
      </c>
      <c r="F8" s="50" t="s">
        <v>1835</v>
      </c>
    </row>
    <row r="9" spans="1:6" ht="12.75">
      <c r="A9" s="50" t="s">
        <v>630</v>
      </c>
      <c r="B9" s="50" t="s">
        <v>1835</v>
      </c>
      <c r="C9" s="50" t="s">
        <v>3030</v>
      </c>
      <c r="D9" s="50" t="s">
        <v>966</v>
      </c>
      <c r="E9" s="50" t="s">
        <v>2409</v>
      </c>
      <c r="F9" s="50" t="s">
        <v>2202</v>
      </c>
    </row>
    <row r="10" spans="1:6" ht="12.75">
      <c r="A10" s="50" t="s">
        <v>1337</v>
      </c>
      <c r="B10" s="50" t="s">
        <v>966</v>
      </c>
      <c r="C10" s="50" t="s">
        <v>1513</v>
      </c>
      <c r="D10" s="50" t="s">
        <v>2867</v>
      </c>
      <c r="E10" s="50" t="s">
        <v>3015</v>
      </c>
      <c r="F10" s="50" t="s">
        <v>2199</v>
      </c>
    </row>
    <row r="11" spans="1:6" ht="12.75">
      <c r="A11" s="50" t="s">
        <v>2454</v>
      </c>
      <c r="B11" s="50" t="s">
        <v>2165</v>
      </c>
      <c r="C11" s="50" t="s">
        <v>265</v>
      </c>
      <c r="D11" s="50" t="s">
        <v>2202</v>
      </c>
      <c r="E11" s="50" t="s">
        <v>1887</v>
      </c>
      <c r="F11" s="50" t="s">
        <v>3045</v>
      </c>
    </row>
    <row r="12" spans="1:6" ht="12.75">
      <c r="A12" s="50" t="s">
        <v>1881</v>
      </c>
      <c r="B12" s="50" t="s">
        <v>1706</v>
      </c>
      <c r="C12" s="50" t="s">
        <v>2553</v>
      </c>
      <c r="D12" s="50" t="s">
        <v>2167</v>
      </c>
      <c r="E12" s="50" t="s">
        <v>2968</v>
      </c>
      <c r="F12" s="50" t="s">
        <v>316</v>
      </c>
    </row>
    <row r="13" spans="1:6" ht="12.75">
      <c r="A13" s="50" t="s">
        <v>599</v>
      </c>
      <c r="B13" s="50" t="s">
        <v>3045</v>
      </c>
      <c r="C13" s="50" t="s">
        <v>3080</v>
      </c>
      <c r="D13" s="50" t="s">
        <v>964</v>
      </c>
      <c r="E13" s="50" t="s">
        <v>3016</v>
      </c>
      <c r="F13" s="50" t="s">
        <v>2165</v>
      </c>
    </row>
    <row r="14" spans="1:6" ht="12.75">
      <c r="A14" s="50" t="s">
        <v>2248</v>
      </c>
      <c r="B14" s="50" t="s">
        <v>2203</v>
      </c>
      <c r="C14" s="50" t="s">
        <v>3031</v>
      </c>
      <c r="D14" s="50" t="s">
        <v>2205</v>
      </c>
      <c r="E14" s="50" t="s">
        <v>2411</v>
      </c>
      <c r="F14" s="50" t="s">
        <v>2203</v>
      </c>
    </row>
    <row r="15" spans="1:6" ht="12.75">
      <c r="A15" s="50" t="s">
        <v>2458</v>
      </c>
      <c r="B15" s="50" t="s">
        <v>2202</v>
      </c>
      <c r="C15" s="50" t="s">
        <v>3088</v>
      </c>
      <c r="D15" s="50" t="s">
        <v>2166</v>
      </c>
      <c r="E15" s="50" t="s">
        <v>2396</v>
      </c>
      <c r="F15" s="50" t="s">
        <v>2198</v>
      </c>
    </row>
    <row r="16" spans="1:6" ht="12.75">
      <c r="A16" s="50" t="s">
        <v>1602</v>
      </c>
      <c r="B16" s="50" t="s">
        <v>822</v>
      </c>
      <c r="C16" s="50" t="s">
        <v>2707</v>
      </c>
      <c r="D16" s="50" t="s">
        <v>2169</v>
      </c>
      <c r="E16" s="50" t="s">
        <v>1813</v>
      </c>
      <c r="F16" s="50" t="s">
        <v>2199</v>
      </c>
    </row>
    <row r="17" spans="1:6" ht="12.75">
      <c r="A17" s="50" t="s">
        <v>80</v>
      </c>
      <c r="B17" s="50" t="s">
        <v>2213</v>
      </c>
      <c r="C17" s="50" t="s">
        <v>3026</v>
      </c>
      <c r="D17" s="50" t="s">
        <v>3090</v>
      </c>
      <c r="E17" s="50" t="s">
        <v>2413</v>
      </c>
      <c r="F17" s="50" t="s">
        <v>2167</v>
      </c>
    </row>
    <row r="18" spans="1:6" ht="12.75">
      <c r="A18" s="50" t="s">
        <v>934</v>
      </c>
      <c r="B18" s="50" t="s">
        <v>2200</v>
      </c>
      <c r="C18" s="50" t="s">
        <v>1818</v>
      </c>
      <c r="D18" s="50" t="s">
        <v>3045</v>
      </c>
      <c r="E18" s="50" t="s">
        <v>1973</v>
      </c>
      <c r="F18" s="50" t="s">
        <v>2199</v>
      </c>
    </row>
    <row r="19" spans="1:6" ht="12.75">
      <c r="A19" s="50" t="s">
        <v>2551</v>
      </c>
      <c r="B19" s="50" t="s">
        <v>964</v>
      </c>
      <c r="C19" s="50" t="s">
        <v>624</v>
      </c>
      <c r="D19" s="50" t="s">
        <v>964</v>
      </c>
      <c r="E19" s="50" t="s">
        <v>3086</v>
      </c>
      <c r="F19" s="50" t="s">
        <v>2200</v>
      </c>
    </row>
    <row r="20" spans="1:6" ht="12.75">
      <c r="A20" s="50" t="s">
        <v>3084</v>
      </c>
      <c r="B20" s="50" t="s">
        <v>3045</v>
      </c>
      <c r="C20" s="50" t="s">
        <v>2556</v>
      </c>
      <c r="D20" s="50" t="s">
        <v>2166</v>
      </c>
      <c r="E20" s="50" t="s">
        <v>2705</v>
      </c>
      <c r="F20" s="50" t="s">
        <v>3090</v>
      </c>
    </row>
    <row r="22" spans="1:8" ht="12.75">
      <c r="A22" s="164" t="s">
        <v>1081</v>
      </c>
      <c r="B22" s="164"/>
      <c r="C22" s="164"/>
      <c r="D22" s="164"/>
      <c r="E22" s="164"/>
      <c r="F22" s="164"/>
      <c r="G22" s="164"/>
      <c r="H22" s="164"/>
    </row>
    <row r="23" spans="1:8" ht="12.75">
      <c r="A23" s="164" t="s">
        <v>1082</v>
      </c>
      <c r="B23" s="164"/>
      <c r="C23" s="164"/>
      <c r="D23" s="164"/>
      <c r="E23" s="164"/>
      <c r="F23" s="164"/>
      <c r="G23" s="164"/>
      <c r="H23" s="164"/>
    </row>
    <row r="24" spans="1:8" ht="12.75">
      <c r="A24" s="165"/>
      <c r="B24" s="165"/>
      <c r="C24" s="165"/>
      <c r="D24" s="165"/>
      <c r="E24" s="165"/>
      <c r="F24" s="165"/>
      <c r="G24" s="165"/>
      <c r="H24" s="165"/>
    </row>
    <row r="25" spans="1:8" ht="12.75">
      <c r="A25" s="50" t="s">
        <v>664</v>
      </c>
      <c r="B25" s="50" t="s">
        <v>2203</v>
      </c>
      <c r="C25" s="50" t="s">
        <v>2703</v>
      </c>
      <c r="D25" s="50" t="s">
        <v>2565</v>
      </c>
      <c r="E25" s="50" t="s">
        <v>3081</v>
      </c>
      <c r="F25" s="50" t="s">
        <v>2204</v>
      </c>
      <c r="G25" s="50" t="s">
        <v>77</v>
      </c>
      <c r="H25" s="50" t="s">
        <v>1706</v>
      </c>
    </row>
    <row r="26" spans="1:8" ht="12.75">
      <c r="A26" s="50" t="s">
        <v>990</v>
      </c>
      <c r="B26" s="50" t="s">
        <v>1706</v>
      </c>
      <c r="C26" s="50" t="s">
        <v>2682</v>
      </c>
      <c r="D26" s="50" t="s">
        <v>2213</v>
      </c>
      <c r="E26" s="50" t="s">
        <v>2444</v>
      </c>
      <c r="F26" s="50" t="s">
        <v>1706</v>
      </c>
      <c r="G26" s="50" t="s">
        <v>2967</v>
      </c>
      <c r="H26" s="50" t="s">
        <v>966</v>
      </c>
    </row>
    <row r="27" spans="1:8" ht="12.75">
      <c r="A27" s="50" t="s">
        <v>191</v>
      </c>
      <c r="B27" s="50" t="s">
        <v>966</v>
      </c>
      <c r="C27" s="50" t="s">
        <v>132</v>
      </c>
      <c r="D27" s="50" t="s">
        <v>966</v>
      </c>
      <c r="E27" s="50" t="s">
        <v>1474</v>
      </c>
      <c r="F27" s="50" t="s">
        <v>822</v>
      </c>
      <c r="G27" s="50" t="s">
        <v>2560</v>
      </c>
      <c r="H27" s="50" t="s">
        <v>964</v>
      </c>
    </row>
    <row r="28" spans="1:8" ht="12.75">
      <c r="A28" s="50" t="s">
        <v>118</v>
      </c>
      <c r="B28" s="50" t="s">
        <v>2565</v>
      </c>
      <c r="C28" s="50" t="s">
        <v>801</v>
      </c>
      <c r="D28" s="50" t="s">
        <v>3090</v>
      </c>
      <c r="E28" s="50" t="s">
        <v>87</v>
      </c>
      <c r="F28" s="50" t="s">
        <v>2202</v>
      </c>
      <c r="G28" s="50" t="s">
        <v>2390</v>
      </c>
      <c r="H28" s="50" t="s">
        <v>964</v>
      </c>
    </row>
    <row r="29" spans="1:8" ht="12.75">
      <c r="A29" s="50" t="s">
        <v>1981</v>
      </c>
      <c r="B29" s="50" t="s">
        <v>3045</v>
      </c>
      <c r="C29" s="50" t="s">
        <v>2093</v>
      </c>
      <c r="D29" s="50" t="s">
        <v>1835</v>
      </c>
      <c r="E29" s="50" t="s">
        <v>2973</v>
      </c>
      <c r="F29" s="50" t="s">
        <v>2169</v>
      </c>
      <c r="G29" s="50" t="s">
        <v>1717</v>
      </c>
      <c r="H29" s="50" t="s">
        <v>2167</v>
      </c>
    </row>
    <row r="30" spans="1:8" ht="12.75">
      <c r="A30" s="50" t="s">
        <v>1792</v>
      </c>
      <c r="B30" s="50" t="s">
        <v>966</v>
      </c>
      <c r="C30" s="50" t="s">
        <v>1510</v>
      </c>
      <c r="D30" s="50" t="s">
        <v>1706</v>
      </c>
      <c r="E30" s="50" t="s">
        <v>1816</v>
      </c>
      <c r="F30" s="50" t="s">
        <v>2167</v>
      </c>
      <c r="G30" s="50" t="s">
        <v>186</v>
      </c>
      <c r="H30" s="50" t="s">
        <v>1706</v>
      </c>
    </row>
    <row r="31" spans="1:8" ht="12.75">
      <c r="A31" s="50" t="s">
        <v>3043</v>
      </c>
      <c r="B31" s="50" t="s">
        <v>3045</v>
      </c>
      <c r="C31" s="50" t="s">
        <v>2261</v>
      </c>
      <c r="D31" s="50" t="s">
        <v>3045</v>
      </c>
      <c r="E31" s="50" t="s">
        <v>3025</v>
      </c>
      <c r="F31" s="50" t="s">
        <v>3090</v>
      </c>
      <c r="G31" s="50" t="s">
        <v>1819</v>
      </c>
      <c r="H31" s="50" t="s">
        <v>2203</v>
      </c>
    </row>
    <row r="32" spans="1:8" ht="12.75">
      <c r="A32" s="50" t="s">
        <v>641</v>
      </c>
      <c r="B32" s="50" t="s">
        <v>2203</v>
      </c>
      <c r="C32" s="50" t="s">
        <v>2388</v>
      </c>
      <c r="D32" s="50" t="s">
        <v>2205</v>
      </c>
      <c r="E32" s="50" t="s">
        <v>2746</v>
      </c>
      <c r="F32" s="50" t="s">
        <v>2199</v>
      </c>
      <c r="G32" s="50" t="s">
        <v>2980</v>
      </c>
      <c r="H32" s="50" t="s">
        <v>2200</v>
      </c>
    </row>
    <row r="33" spans="1:8" ht="12.75">
      <c r="A33" s="50" t="s">
        <v>1493</v>
      </c>
      <c r="B33" s="50" t="s">
        <v>1835</v>
      </c>
      <c r="C33" s="50" t="s">
        <v>2992</v>
      </c>
      <c r="D33" s="50" t="s">
        <v>822</v>
      </c>
      <c r="E33" s="50" t="s">
        <v>1695</v>
      </c>
      <c r="F33" s="50" t="s">
        <v>822</v>
      </c>
      <c r="G33" s="50" t="s">
        <v>833</v>
      </c>
      <c r="H33" s="50" t="s">
        <v>2167</v>
      </c>
    </row>
    <row r="34" spans="1:8" ht="12.75">
      <c r="A34" s="50" t="s">
        <v>1477</v>
      </c>
      <c r="B34" s="50" t="s">
        <v>964</v>
      </c>
      <c r="C34" s="50" t="s">
        <v>2095</v>
      </c>
      <c r="D34" s="50" t="s">
        <v>1835</v>
      </c>
      <c r="E34" s="50" t="s">
        <v>920</v>
      </c>
      <c r="F34" s="50" t="s">
        <v>2204</v>
      </c>
      <c r="G34" s="50" t="s">
        <v>47</v>
      </c>
      <c r="H34" s="50" t="s">
        <v>316</v>
      </c>
    </row>
    <row r="35" spans="1:8" ht="12.75">
      <c r="A35" s="50" t="s">
        <v>149</v>
      </c>
      <c r="B35" s="50" t="s">
        <v>2167</v>
      </c>
      <c r="C35" s="50" t="s">
        <v>1773</v>
      </c>
      <c r="D35" s="50" t="s">
        <v>1835</v>
      </c>
      <c r="E35" s="50" t="s">
        <v>1817</v>
      </c>
      <c r="F35" s="50" t="s">
        <v>822</v>
      </c>
      <c r="G35" s="50" t="s">
        <v>2696</v>
      </c>
      <c r="H35" s="50" t="s">
        <v>2204</v>
      </c>
    </row>
    <row r="36" spans="1:8" ht="12.75">
      <c r="A36" s="50" t="s">
        <v>789</v>
      </c>
      <c r="B36" s="50" t="s">
        <v>2205</v>
      </c>
      <c r="C36" s="50" t="s">
        <v>615</v>
      </c>
      <c r="D36" s="50" t="s">
        <v>822</v>
      </c>
      <c r="E36" s="50" t="s">
        <v>1506</v>
      </c>
      <c r="F36" s="50" t="s">
        <v>2167</v>
      </c>
      <c r="G36" s="50" t="s">
        <v>1955</v>
      </c>
      <c r="H36" s="50" t="s">
        <v>2202</v>
      </c>
    </row>
    <row r="37" spans="1:8" ht="12.75">
      <c r="A37" s="106" t="s">
        <v>790</v>
      </c>
      <c r="B37" s="50" t="s">
        <v>2202</v>
      </c>
      <c r="C37" s="50" t="s">
        <v>2249</v>
      </c>
      <c r="D37" s="50" t="s">
        <v>964</v>
      </c>
      <c r="E37" s="50" t="s">
        <v>1987</v>
      </c>
      <c r="F37" s="50" t="s">
        <v>964</v>
      </c>
      <c r="G37" s="50" t="s">
        <v>2410</v>
      </c>
      <c r="H37" s="50" t="s">
        <v>2167</v>
      </c>
    </row>
    <row r="38" spans="1:8" ht="12.75">
      <c r="A38" s="50" t="s">
        <v>52</v>
      </c>
      <c r="B38" s="50" t="s">
        <v>2202</v>
      </c>
      <c r="C38" s="50" t="s">
        <v>2442</v>
      </c>
      <c r="D38" s="50" t="s">
        <v>2165</v>
      </c>
      <c r="E38" s="50" t="s">
        <v>1874</v>
      </c>
      <c r="F38" s="50" t="s">
        <v>2213</v>
      </c>
      <c r="G38" s="50" t="s">
        <v>2164</v>
      </c>
      <c r="H38" s="50" t="s">
        <v>2167</v>
      </c>
    </row>
    <row r="39" spans="1:8" ht="12.75">
      <c r="A39" s="50" t="s">
        <v>1976</v>
      </c>
      <c r="B39" s="50" t="s">
        <v>2202</v>
      </c>
      <c r="C39" s="50" t="s">
        <v>44</v>
      </c>
      <c r="D39" s="50" t="s">
        <v>1835</v>
      </c>
      <c r="E39" s="50" t="s">
        <v>1571</v>
      </c>
      <c r="F39" s="50" t="s">
        <v>2202</v>
      </c>
      <c r="G39" s="50" t="s">
        <v>1628</v>
      </c>
      <c r="H39" s="50" t="s">
        <v>822</v>
      </c>
    </row>
    <row r="40" spans="1:8" ht="12.75">
      <c r="A40" s="50" t="s">
        <v>816</v>
      </c>
      <c r="B40" s="50" t="s">
        <v>2204</v>
      </c>
      <c r="C40" s="50" t="s">
        <v>2250</v>
      </c>
      <c r="D40" s="50" t="s">
        <v>2169</v>
      </c>
      <c r="E40" s="50" t="s">
        <v>999</v>
      </c>
      <c r="F40" s="50" t="s">
        <v>2198</v>
      </c>
      <c r="G40" s="50" t="s">
        <v>2395</v>
      </c>
      <c r="H40" s="50" t="s">
        <v>964</v>
      </c>
    </row>
    <row r="41" spans="1:8" ht="12.75">
      <c r="A41" s="50" t="s">
        <v>2929</v>
      </c>
      <c r="B41" s="50" t="s">
        <v>2203</v>
      </c>
      <c r="C41" s="50" t="s">
        <v>2429</v>
      </c>
      <c r="D41" s="50" t="s">
        <v>2203</v>
      </c>
      <c r="E41" s="50" t="s">
        <v>2441</v>
      </c>
      <c r="F41" s="50" t="s">
        <v>1706</v>
      </c>
      <c r="G41" s="50" t="s">
        <v>2931</v>
      </c>
      <c r="H41" s="50" t="s">
        <v>2200</v>
      </c>
    </row>
    <row r="42" spans="1:8" ht="12.75">
      <c r="A42" s="50" t="s">
        <v>2102</v>
      </c>
      <c r="B42" s="50" t="s">
        <v>2565</v>
      </c>
      <c r="C42" s="50" t="s">
        <v>49</v>
      </c>
      <c r="D42" s="50" t="s">
        <v>316</v>
      </c>
      <c r="E42" s="50" t="s">
        <v>2569</v>
      </c>
      <c r="F42" s="50" t="s">
        <v>3090</v>
      </c>
      <c r="G42" s="50" t="s">
        <v>1810</v>
      </c>
      <c r="H42" s="50" t="s">
        <v>964</v>
      </c>
    </row>
    <row r="43" spans="1:8" ht="12.75">
      <c r="A43" s="50" t="s">
        <v>2904</v>
      </c>
      <c r="B43" s="50" t="s">
        <v>2203</v>
      </c>
      <c r="C43" s="50" t="s">
        <v>2685</v>
      </c>
      <c r="D43" s="50" t="s">
        <v>822</v>
      </c>
      <c r="E43" s="50" t="s">
        <v>2447</v>
      </c>
      <c r="F43" s="50" t="s">
        <v>2199</v>
      </c>
      <c r="G43" s="50" t="s">
        <v>2386</v>
      </c>
      <c r="H43" s="50" t="s">
        <v>2204</v>
      </c>
    </row>
    <row r="44" spans="1:8" ht="12.75">
      <c r="A44" s="50" t="s">
        <v>1975</v>
      </c>
      <c r="B44" s="50" t="s">
        <v>2203</v>
      </c>
      <c r="C44" s="50" t="s">
        <v>777</v>
      </c>
      <c r="D44" s="50" t="s">
        <v>3090</v>
      </c>
      <c r="E44" s="50" t="s">
        <v>127</v>
      </c>
      <c r="F44" s="50" t="s">
        <v>3045</v>
      </c>
      <c r="G44" s="50" t="s">
        <v>2684</v>
      </c>
      <c r="H44" s="50" t="s">
        <v>2565</v>
      </c>
    </row>
    <row r="45" spans="1:8" ht="12.75">
      <c r="A45" s="50" t="s">
        <v>633</v>
      </c>
      <c r="B45" s="50" t="s">
        <v>1835</v>
      </c>
      <c r="C45" s="50" t="s">
        <v>1262</v>
      </c>
      <c r="D45" s="50" t="s">
        <v>2565</v>
      </c>
      <c r="E45" s="50" t="s">
        <v>782</v>
      </c>
      <c r="F45" s="50" t="s">
        <v>2165</v>
      </c>
      <c r="G45" s="50" t="s">
        <v>640</v>
      </c>
      <c r="H45" s="50" t="s">
        <v>2565</v>
      </c>
    </row>
    <row r="46" spans="1:8" ht="12.75">
      <c r="A46" s="50" t="s">
        <v>3024</v>
      </c>
      <c r="B46" s="50" t="s">
        <v>2565</v>
      </c>
      <c r="C46" s="50" t="s">
        <v>1949</v>
      </c>
      <c r="D46" s="50" t="s">
        <v>2205</v>
      </c>
      <c r="E46" s="50" t="s">
        <v>128</v>
      </c>
      <c r="F46" s="50" t="s">
        <v>2213</v>
      </c>
      <c r="G46" s="50" t="s">
        <v>1821</v>
      </c>
      <c r="H46" s="50" t="s">
        <v>822</v>
      </c>
    </row>
    <row r="47" spans="1:8" ht="12.75">
      <c r="A47" s="50" t="s">
        <v>193</v>
      </c>
      <c r="B47" s="50" t="s">
        <v>2204</v>
      </c>
      <c r="C47" s="50" t="s">
        <v>2389</v>
      </c>
      <c r="D47" s="50" t="s">
        <v>2200</v>
      </c>
      <c r="E47" s="50" t="s">
        <v>716</v>
      </c>
      <c r="F47" s="50" t="s">
        <v>2165</v>
      </c>
      <c r="G47" s="50" t="s">
        <v>1812</v>
      </c>
      <c r="H47" s="50" t="s">
        <v>2200</v>
      </c>
    </row>
    <row r="48" spans="1:8" ht="12.75">
      <c r="A48" s="50" t="s">
        <v>131</v>
      </c>
      <c r="B48" s="50" t="s">
        <v>2167</v>
      </c>
      <c r="C48" s="50" t="s">
        <v>1933</v>
      </c>
      <c r="D48" s="50" t="s">
        <v>316</v>
      </c>
      <c r="E48" s="50" t="s">
        <v>2257</v>
      </c>
      <c r="F48" s="50" t="s">
        <v>3090</v>
      </c>
      <c r="G48" s="50" t="s">
        <v>2978</v>
      </c>
      <c r="H48" s="50" t="s">
        <v>2204</v>
      </c>
    </row>
    <row r="49" spans="1:8" ht="12.75">
      <c r="A49" s="50" t="s">
        <v>1270</v>
      </c>
      <c r="B49" s="50" t="s">
        <v>316</v>
      </c>
      <c r="C49" s="50" t="s">
        <v>72</v>
      </c>
      <c r="D49" s="50" t="s">
        <v>3045</v>
      </c>
      <c r="E49" s="50" t="s">
        <v>2927</v>
      </c>
      <c r="F49" s="50" t="s">
        <v>822</v>
      </c>
      <c r="G49" s="50" t="s">
        <v>2426</v>
      </c>
      <c r="H49" s="50" t="s">
        <v>2867</v>
      </c>
    </row>
    <row r="50" spans="1:8" ht="12.75">
      <c r="A50" s="50" t="s">
        <v>2325</v>
      </c>
      <c r="B50" s="50" t="s">
        <v>964</v>
      </c>
      <c r="C50" s="50" t="s">
        <v>2414</v>
      </c>
      <c r="D50" s="50" t="s">
        <v>2168</v>
      </c>
      <c r="E50" s="50" t="s">
        <v>1507</v>
      </c>
      <c r="F50" s="50" t="s">
        <v>316</v>
      </c>
      <c r="G50" s="50" t="s">
        <v>60</v>
      </c>
      <c r="H50" s="50" t="s">
        <v>2213</v>
      </c>
    </row>
    <row r="51" spans="1:8" ht="12.75">
      <c r="A51" s="50" t="s">
        <v>2548</v>
      </c>
      <c r="B51" s="50" t="s">
        <v>2867</v>
      </c>
      <c r="C51" s="50" t="s">
        <v>1263</v>
      </c>
      <c r="D51" s="50" t="s">
        <v>1835</v>
      </c>
      <c r="E51" s="50" t="s">
        <v>1329</v>
      </c>
      <c r="F51" s="50" t="s">
        <v>2200</v>
      </c>
      <c r="G51" s="50" t="s">
        <v>125</v>
      </c>
      <c r="H51" s="50" t="s">
        <v>966</v>
      </c>
    </row>
    <row r="52" spans="1:8" ht="12.75">
      <c r="A52" s="50" t="s">
        <v>2989</v>
      </c>
      <c r="B52" s="50" t="s">
        <v>2213</v>
      </c>
      <c r="C52" s="50" t="s">
        <v>1950</v>
      </c>
      <c r="D52" s="50" t="s">
        <v>964</v>
      </c>
      <c r="E52" s="50" t="s">
        <v>76</v>
      </c>
      <c r="F52" s="50" t="s">
        <v>2202</v>
      </c>
      <c r="G52" s="50" t="s">
        <v>190</v>
      </c>
      <c r="H52" s="50" t="s">
        <v>3045</v>
      </c>
    </row>
    <row r="53" spans="1:8" ht="12.75">
      <c r="A53" s="50" t="s">
        <v>1982</v>
      </c>
      <c r="B53" s="50" t="s">
        <v>316</v>
      </c>
      <c r="C53" s="50" t="s">
        <v>2552</v>
      </c>
      <c r="D53" s="50" t="s">
        <v>2203</v>
      </c>
      <c r="E53" s="50" t="s">
        <v>2558</v>
      </c>
      <c r="F53" s="50" t="s">
        <v>2165</v>
      </c>
      <c r="G53" s="50" t="s">
        <v>1721</v>
      </c>
      <c r="H53" s="50" t="s">
        <v>2565</v>
      </c>
    </row>
    <row r="54" spans="1:8" ht="12.75">
      <c r="A54" s="50" t="s">
        <v>1640</v>
      </c>
      <c r="B54" s="50" t="s">
        <v>3045</v>
      </c>
      <c r="C54" s="50" t="s">
        <v>1694</v>
      </c>
      <c r="D54" s="50" t="s">
        <v>3045</v>
      </c>
      <c r="E54" s="50" t="s">
        <v>916</v>
      </c>
      <c r="F54" s="50" t="s">
        <v>2205</v>
      </c>
      <c r="G54" s="50" t="s">
        <v>1005</v>
      </c>
      <c r="H54" s="50" t="s">
        <v>2867</v>
      </c>
    </row>
    <row r="55" spans="1:8" ht="12.75">
      <c r="A55" s="50" t="s">
        <v>591</v>
      </c>
      <c r="B55" s="50" t="s">
        <v>2867</v>
      </c>
      <c r="C55" s="50" t="s">
        <v>2554</v>
      </c>
      <c r="D55" s="50" t="s">
        <v>964</v>
      </c>
      <c r="E55" s="50" t="s">
        <v>2807</v>
      </c>
      <c r="F55" s="50" t="s">
        <v>2203</v>
      </c>
      <c r="G55" s="50" t="s">
        <v>744</v>
      </c>
      <c r="H55" s="50" t="s">
        <v>2565</v>
      </c>
    </row>
    <row r="56" spans="1:8" ht="12.75">
      <c r="A56" s="50" t="s">
        <v>194</v>
      </c>
      <c r="B56" s="50" t="s">
        <v>2202</v>
      </c>
      <c r="C56" s="50" t="s">
        <v>2394</v>
      </c>
      <c r="D56" s="50" t="s">
        <v>1835</v>
      </c>
      <c r="E56" s="50" t="s">
        <v>1897</v>
      </c>
      <c r="F56" s="50" t="s">
        <v>2204</v>
      </c>
      <c r="G56" s="50" t="s">
        <v>1956</v>
      </c>
      <c r="H56" s="50" t="s">
        <v>2565</v>
      </c>
    </row>
    <row r="57" spans="1:8" ht="12.75">
      <c r="A57" s="50" t="s">
        <v>1603</v>
      </c>
      <c r="B57" s="50" t="s">
        <v>2165</v>
      </c>
      <c r="C57" s="50" t="s">
        <v>3079</v>
      </c>
      <c r="D57" s="50" t="s">
        <v>1706</v>
      </c>
      <c r="E57" s="50" t="s">
        <v>2972</v>
      </c>
      <c r="F57" s="50" t="s">
        <v>2198</v>
      </c>
      <c r="G57" s="50" t="s">
        <v>2256</v>
      </c>
      <c r="H57" s="50" t="s">
        <v>2205</v>
      </c>
    </row>
    <row r="58" spans="1:8" ht="12.75">
      <c r="A58" s="50" t="s">
        <v>220</v>
      </c>
      <c r="B58" s="50" t="s">
        <v>2202</v>
      </c>
      <c r="C58" s="50" t="s">
        <v>2997</v>
      </c>
      <c r="D58" s="50" t="s">
        <v>2213</v>
      </c>
      <c r="E58" s="50" t="s">
        <v>57</v>
      </c>
      <c r="F58" s="50" t="s">
        <v>962</v>
      </c>
      <c r="G58" s="50" t="s">
        <v>2810</v>
      </c>
      <c r="H58" s="50" t="s">
        <v>2204</v>
      </c>
    </row>
    <row r="59" spans="1:8" ht="12.75">
      <c r="A59" s="50" t="s">
        <v>1340</v>
      </c>
      <c r="B59" s="50" t="s">
        <v>2202</v>
      </c>
      <c r="C59" s="50" t="s">
        <v>786</v>
      </c>
      <c r="D59" s="50" t="s">
        <v>2165</v>
      </c>
      <c r="E59" s="50" t="s">
        <v>910</v>
      </c>
      <c r="F59" s="50" t="s">
        <v>2213</v>
      </c>
      <c r="G59" s="50" t="s">
        <v>1517</v>
      </c>
      <c r="H59" s="50" t="s">
        <v>2205</v>
      </c>
    </row>
    <row r="60" spans="1:6" ht="12.75">
      <c r="A60" s="50" t="s">
        <v>2392</v>
      </c>
      <c r="B60" s="50" t="s">
        <v>964</v>
      </c>
      <c r="C60" s="50" t="s">
        <v>2695</v>
      </c>
      <c r="D60" s="50" t="s">
        <v>2198</v>
      </c>
      <c r="E60" s="50" t="s">
        <v>3194</v>
      </c>
      <c r="F60" s="50" t="s">
        <v>3045</v>
      </c>
    </row>
  </sheetData>
  <mergeCells count="6">
    <mergeCell ref="A22:H22"/>
    <mergeCell ref="A23:H23"/>
    <mergeCell ref="A24:H24"/>
    <mergeCell ref="A1:F1"/>
    <mergeCell ref="A2:F2"/>
    <mergeCell ref="A3:F3"/>
  </mergeCells>
  <printOptions/>
  <pageMargins left="0.75" right="0.75" top="1" bottom="1" header="0.5" footer="0.5"/>
  <pageSetup horizontalDpi="600" verticalDpi="600" orientation="landscape" scale="92" r:id="rId1"/>
  <rowBreaks count="1" manualBreakCount="1">
    <brk id="2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pane ySplit="1" topLeftCell="BM2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4.28125" style="118" bestFit="1" customWidth="1"/>
    <col min="2" max="2" width="82.28125" style="123" customWidth="1"/>
  </cols>
  <sheetData>
    <row r="1" spans="1:10" ht="15.75">
      <c r="A1" s="170" t="s">
        <v>2803</v>
      </c>
      <c r="B1" s="170"/>
      <c r="C1" s="119"/>
      <c r="D1" s="119"/>
      <c r="E1" s="119"/>
      <c r="F1" s="119"/>
      <c r="G1" s="119"/>
      <c r="H1" s="119"/>
      <c r="I1" s="119"/>
      <c r="J1" s="119"/>
    </row>
    <row r="3" spans="1:10" ht="12.75">
      <c r="A3" s="171" t="s">
        <v>2804</v>
      </c>
      <c r="B3" s="171"/>
      <c r="C3" s="121"/>
      <c r="D3" s="121"/>
      <c r="E3" s="121"/>
      <c r="F3" s="121"/>
      <c r="G3" s="121"/>
      <c r="H3" s="121"/>
      <c r="I3" s="121"/>
      <c r="J3" s="121"/>
    </row>
    <row r="4" spans="1:2" ht="12.75">
      <c r="A4" s="118">
        <v>1</v>
      </c>
      <c r="B4" s="122" t="s">
        <v>2219</v>
      </c>
    </row>
    <row r="5" spans="1:2" ht="25.5">
      <c r="A5" s="118">
        <v>2</v>
      </c>
      <c r="B5" s="122" t="s">
        <v>2220</v>
      </c>
    </row>
  </sheetData>
  <mergeCells count="2">
    <mergeCell ref="A1:B1"/>
    <mergeCell ref="A3:B3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workbookViewId="0" topLeftCell="A1">
      <selection activeCell="F31" sqref="F31"/>
    </sheetView>
  </sheetViews>
  <sheetFormatPr defaultColWidth="9.140625" defaultRowHeight="12.75"/>
  <cols>
    <col min="1" max="1" width="3.140625" style="0" bestFit="1" customWidth="1"/>
    <col min="2" max="2" width="16.8515625" style="60" bestFit="1" customWidth="1"/>
    <col min="3" max="3" width="18.421875" style="0" bestFit="1" customWidth="1"/>
  </cols>
  <sheetData>
    <row r="1" spans="1:14" ht="15.75">
      <c r="A1" s="170" t="s">
        <v>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ht="13.5" thickBot="1"/>
    <row r="3" spans="1:3" s="49" customFormat="1" ht="12.75">
      <c r="A3" s="174" t="s">
        <v>889</v>
      </c>
      <c r="B3" s="175"/>
      <c r="C3" s="176"/>
    </row>
    <row r="4" spans="1:3" ht="12.75">
      <c r="A4" s="172"/>
      <c r="B4" s="165"/>
      <c r="C4" s="173"/>
    </row>
    <row r="5" spans="1:3" s="48" customFormat="1" ht="12.75">
      <c r="A5" s="61">
        <v>1</v>
      </c>
      <c r="B5" s="50" t="str">
        <f>Ruth!$P$2</f>
        <v>San Bernardino</v>
      </c>
      <c r="C5" s="116">
        <f>Ruth!$Q$5</f>
        <v>93393333</v>
      </c>
    </row>
    <row r="6" spans="1:3" ht="12.75">
      <c r="A6" s="61">
        <v>2</v>
      </c>
      <c r="B6" s="50" t="str">
        <f>Aaron!$Z$2</f>
        <v>Port Richey</v>
      </c>
      <c r="C6" s="116">
        <f>Aaron!$AA$5</f>
        <v>76503750</v>
      </c>
    </row>
    <row r="7" spans="1:3" ht="12.75">
      <c r="A7" s="61">
        <v>3</v>
      </c>
      <c r="B7" s="50" t="str">
        <f>Mays!$F$2</f>
        <v>Mansfield</v>
      </c>
      <c r="C7" s="116">
        <f>Mays!$G$5</f>
        <v>75716222</v>
      </c>
    </row>
    <row r="8" spans="1:3" ht="12.75">
      <c r="A8" s="61">
        <v>4</v>
      </c>
      <c r="B8" s="50" t="str">
        <f>Aaron!$F$2</f>
        <v>Buckeye</v>
      </c>
      <c r="C8" s="116">
        <f>Aaron!$G$5</f>
        <v>65560834</v>
      </c>
    </row>
    <row r="9" spans="1:3" ht="12.75">
      <c r="A9" s="61">
        <v>5</v>
      </c>
      <c r="B9" s="50" t="str">
        <f>Mays!$P$2</f>
        <v>Northwoods</v>
      </c>
      <c r="C9" s="116">
        <f>Mays!$Q$5</f>
        <v>63991666</v>
      </c>
    </row>
    <row r="10" spans="1:3" ht="12.75">
      <c r="A10" s="61">
        <v>6</v>
      </c>
      <c r="B10" s="50" t="str">
        <f>Mays!$U$2</f>
        <v>Torrington</v>
      </c>
      <c r="C10" s="116">
        <f>Mays!$V$5</f>
        <v>62154916</v>
      </c>
    </row>
    <row r="11" spans="1:3" ht="12.75">
      <c r="A11" s="61">
        <v>7</v>
      </c>
      <c r="B11" s="50" t="str">
        <f>Ruth!$F$2</f>
        <v>Gotham City</v>
      </c>
      <c r="C11" s="116">
        <f>Ruth!$G$5</f>
        <v>59503947</v>
      </c>
    </row>
    <row r="12" spans="1:3" ht="12.75">
      <c r="A12" s="61">
        <v>8</v>
      </c>
      <c r="B12" s="50" t="str">
        <f>Aaron!$K$2</f>
        <v>Taggart</v>
      </c>
      <c r="C12" s="116">
        <f>Aaron!$L$5</f>
        <v>54104778</v>
      </c>
    </row>
    <row r="13" spans="1:3" ht="12.75">
      <c r="A13" s="61">
        <v>9</v>
      </c>
      <c r="B13" s="50" t="str">
        <f>Ruth!$U$2</f>
        <v>Exeter</v>
      </c>
      <c r="C13" s="116">
        <f>Ruth!$V$5</f>
        <v>53758945</v>
      </c>
    </row>
    <row r="14" spans="1:3" ht="12.75">
      <c r="A14" s="61">
        <v>10</v>
      </c>
      <c r="B14" s="50" t="str">
        <f>Aaron!$U$2</f>
        <v>Lafontaine Park</v>
      </c>
      <c r="C14" s="116">
        <f>Aaron!$V$5</f>
        <v>52433387</v>
      </c>
    </row>
    <row r="15" spans="1:3" ht="12.75">
      <c r="A15" s="61">
        <v>11</v>
      </c>
      <c r="B15" s="50" t="str">
        <f>Mays!$A$2</f>
        <v>Aspen</v>
      </c>
      <c r="C15" s="116">
        <f>Mays!$B$5</f>
        <v>51241665</v>
      </c>
    </row>
    <row r="16" spans="1:3" ht="12.75">
      <c r="A16" s="61">
        <v>12</v>
      </c>
      <c r="B16" s="50" t="str">
        <f>Mays!$K$2</f>
        <v>Maryland</v>
      </c>
      <c r="C16" s="116">
        <f>Mays!$L$5</f>
        <v>44150499</v>
      </c>
    </row>
    <row r="17" spans="1:3" ht="12.75">
      <c r="A17" s="61">
        <v>13</v>
      </c>
      <c r="B17" s="50" t="str">
        <f>Aaron!$P$2</f>
        <v>Virginia</v>
      </c>
      <c r="C17" s="116">
        <f>Aaron!$Q$5</f>
        <v>40550358</v>
      </c>
    </row>
    <row r="18" spans="1:3" ht="12.75">
      <c r="A18" s="61">
        <v>14</v>
      </c>
      <c r="B18" s="50" t="str">
        <f>Ruth!$A$2</f>
        <v>Plum Island</v>
      </c>
      <c r="C18" s="116">
        <f>Ruth!$B$5</f>
        <v>40065417</v>
      </c>
    </row>
    <row r="19" spans="1:3" ht="12.75">
      <c r="A19" s="61">
        <v>15</v>
      </c>
      <c r="B19" s="50" t="str">
        <f>Cobb!$U$2</f>
        <v>Santa Barbara</v>
      </c>
      <c r="C19" s="116">
        <f>Cobb!$V$5</f>
        <v>39978000</v>
      </c>
    </row>
    <row r="20" spans="1:3" ht="12.75">
      <c r="A20" s="61">
        <v>16</v>
      </c>
      <c r="B20" s="50" t="str">
        <f>Cobb!$F$2</f>
        <v>Greenville</v>
      </c>
      <c r="C20" s="116">
        <f>Cobb!$G$5</f>
        <v>38299000</v>
      </c>
    </row>
    <row r="21" spans="1:3" ht="12.75">
      <c r="A21" s="61">
        <v>17</v>
      </c>
      <c r="B21" s="50" t="str">
        <f>Mays!$Z$2</f>
        <v>West Oakland</v>
      </c>
      <c r="C21" s="116">
        <f>Mays!$AA$5</f>
        <v>33790166</v>
      </c>
    </row>
    <row r="22" spans="1:3" ht="12.75">
      <c r="A22" s="61">
        <v>18</v>
      </c>
      <c r="B22" s="50" t="str">
        <f>Cobb!$P$2</f>
        <v>Baltimore</v>
      </c>
      <c r="C22" s="116">
        <f>Cobb!$Q$5</f>
        <v>31204859</v>
      </c>
    </row>
    <row r="23" spans="1:3" ht="12.75">
      <c r="A23" s="61">
        <v>19</v>
      </c>
      <c r="B23" s="50" t="str">
        <f>Cobb!$A$2</f>
        <v>Silver</v>
      </c>
      <c r="C23" s="116">
        <f>Cobb!$B$5</f>
        <v>28117305</v>
      </c>
    </row>
    <row r="24" spans="1:3" ht="12.75">
      <c r="A24" s="61">
        <v>20</v>
      </c>
      <c r="B24" s="50" t="str">
        <f>Ruth!$Z$2</f>
        <v>Williamsburg</v>
      </c>
      <c r="C24" s="116">
        <f>Ruth!$AA$5</f>
        <v>27301332</v>
      </c>
    </row>
    <row r="25" spans="1:3" ht="12.75">
      <c r="A25" s="61">
        <v>21</v>
      </c>
      <c r="B25" s="50" t="str">
        <f>Cobb!$K$2</f>
        <v>Rivendell</v>
      </c>
      <c r="C25" s="116">
        <f>Cobb!$L$5</f>
        <v>25266667</v>
      </c>
    </row>
    <row r="26" spans="1:3" ht="12.75">
      <c r="A26" s="61">
        <v>22</v>
      </c>
      <c r="B26" s="50" t="str">
        <f>Cobb!$Z$2</f>
        <v>Waukesha</v>
      </c>
      <c r="C26" s="116">
        <f>Cobb!$AA$5</f>
        <v>23476167</v>
      </c>
    </row>
    <row r="27" spans="1:3" ht="12.75">
      <c r="A27" s="61">
        <v>23</v>
      </c>
      <c r="B27" s="50" t="str">
        <f>Aaron!$A$2</f>
        <v>Annadale</v>
      </c>
      <c r="C27" s="116">
        <f>Aaron!$B$5</f>
        <v>6211778</v>
      </c>
    </row>
    <row r="28" spans="1:3" ht="13.5" thickBot="1">
      <c r="A28" s="62">
        <v>24</v>
      </c>
      <c r="B28" s="65" t="str">
        <f>Ruth!$K$2</f>
        <v>Portland</v>
      </c>
      <c r="C28" s="117">
        <f>Ruth!$L$5</f>
        <v>4831666</v>
      </c>
    </row>
    <row r="32" spans="1:15" ht="12.75">
      <c r="A32" s="149" t="str">
        <f>General!$B$11</f>
        <v>as of October 5, 2005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</row>
    <row r="63" spans="1:14" ht="12.75">
      <c r="A63" s="149" t="str">
        <f>General!$B$11</f>
        <v>as of October 5, 2005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</row>
  </sheetData>
  <mergeCells count="5">
    <mergeCell ref="A4:C4"/>
    <mergeCell ref="A3:C3"/>
    <mergeCell ref="A1:N1"/>
    <mergeCell ref="A63:N63"/>
    <mergeCell ref="A32:O32"/>
  </mergeCells>
  <printOptions horizontalCentered="1"/>
  <pageMargins left="0.75" right="0.75" top="1" bottom="0.25" header="0.5" footer="0.5"/>
  <pageSetup horizontalDpi="600" verticalDpi="600" orientation="landscape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workbookViewId="0" topLeftCell="A1">
      <selection activeCell="C29" sqref="C29"/>
    </sheetView>
  </sheetViews>
  <sheetFormatPr defaultColWidth="9.140625" defaultRowHeight="12.75"/>
  <cols>
    <col min="1" max="1" width="9.7109375" style="118" bestFit="1" customWidth="1"/>
    <col min="2" max="2" width="15.421875" style="0" bestFit="1" customWidth="1"/>
    <col min="3" max="3" width="9.00390625" style="0" customWidth="1"/>
  </cols>
  <sheetData>
    <row r="1" spans="1:12" s="41" customFormat="1" ht="18.75" thickBot="1">
      <c r="A1" s="180" t="s">
        <v>787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ht="16.5" customHeight="1" thickBot="1">
      <c r="A2" s="64" t="s">
        <v>2228</v>
      </c>
      <c r="B2" s="42"/>
      <c r="C2" s="177" t="s">
        <v>890</v>
      </c>
      <c r="D2" s="178"/>
      <c r="E2" s="178"/>
      <c r="F2" s="178"/>
      <c r="G2" s="178"/>
      <c r="H2" s="178"/>
      <c r="I2" s="178"/>
      <c r="J2" s="178"/>
      <c r="K2" s="178"/>
      <c r="L2" s="179"/>
    </row>
    <row r="3" spans="1:12" ht="16.5" thickBot="1">
      <c r="A3" s="137" t="s">
        <v>2229</v>
      </c>
      <c r="B3" s="141" t="s">
        <v>891</v>
      </c>
      <c r="C3" s="6">
        <v>1</v>
      </c>
      <c r="D3" s="7">
        <v>2</v>
      </c>
      <c r="E3" s="7">
        <v>3</v>
      </c>
      <c r="F3" s="7" t="s">
        <v>892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8">
        <v>9</v>
      </c>
    </row>
    <row r="4" spans="1:12" ht="12.75">
      <c r="A4" s="144">
        <v>1</v>
      </c>
      <c r="B4" s="138" t="str">
        <f>Mays!$F$2</f>
        <v>Mansfield</v>
      </c>
      <c r="C4" s="4" t="s">
        <v>181</v>
      </c>
      <c r="D4" s="4" t="s">
        <v>181</v>
      </c>
      <c r="E4" s="4" t="s">
        <v>181</v>
      </c>
      <c r="F4" s="4" t="s">
        <v>181</v>
      </c>
      <c r="G4" s="4" t="s">
        <v>181</v>
      </c>
      <c r="H4" s="4" t="s">
        <v>181</v>
      </c>
      <c r="I4" s="4" t="s">
        <v>181</v>
      </c>
      <c r="J4" s="4" t="s">
        <v>181</v>
      </c>
      <c r="K4" s="4" t="s">
        <v>181</v>
      </c>
      <c r="L4" s="4" t="s">
        <v>181</v>
      </c>
    </row>
    <row r="5" spans="1:12" ht="12.75">
      <c r="A5" s="145">
        <v>2</v>
      </c>
      <c r="B5" s="142" t="str">
        <f>Ruth!$U$2</f>
        <v>Exeter</v>
      </c>
      <c r="C5" s="125" t="s">
        <v>3092</v>
      </c>
      <c r="D5" s="4" t="s">
        <v>3092</v>
      </c>
      <c r="E5" s="4" t="s">
        <v>3092</v>
      </c>
      <c r="F5" s="4"/>
      <c r="G5" s="4" t="s">
        <v>3092</v>
      </c>
      <c r="H5" s="4" t="s">
        <v>3092</v>
      </c>
      <c r="I5" s="4" t="s">
        <v>3092</v>
      </c>
      <c r="J5" s="4" t="s">
        <v>3092</v>
      </c>
      <c r="K5" s="4" t="s">
        <v>3092</v>
      </c>
      <c r="L5" s="4" t="s">
        <v>3092</v>
      </c>
    </row>
    <row r="6" spans="1:12" ht="12.75">
      <c r="A6" s="145">
        <v>3</v>
      </c>
      <c r="B6" s="139" t="str">
        <f>Aaron!$Z$2</f>
        <v>Port Richey</v>
      </c>
      <c r="C6" s="4" t="s">
        <v>968</v>
      </c>
      <c r="D6" s="4" t="s">
        <v>968</v>
      </c>
      <c r="E6" s="4" t="s">
        <v>968</v>
      </c>
      <c r="F6" s="4" t="s">
        <v>968</v>
      </c>
      <c r="G6" s="4" t="s">
        <v>968</v>
      </c>
      <c r="H6" s="4" t="s">
        <v>968</v>
      </c>
      <c r="I6" s="4" t="s">
        <v>968</v>
      </c>
      <c r="J6" s="4" t="s">
        <v>968</v>
      </c>
      <c r="K6" s="4" t="s">
        <v>968</v>
      </c>
      <c r="L6" s="4" t="s">
        <v>968</v>
      </c>
    </row>
    <row r="7" spans="1:12" ht="12.75">
      <c r="A7" s="145">
        <v>4</v>
      </c>
      <c r="B7" s="139" t="str">
        <f>Aaron!$K$2</f>
        <v>Taggart</v>
      </c>
      <c r="C7" s="4" t="s">
        <v>2881</v>
      </c>
      <c r="D7" s="4" t="s">
        <v>2881</v>
      </c>
      <c r="E7" s="4" t="s">
        <v>2881</v>
      </c>
      <c r="F7" s="4" t="s">
        <v>2881</v>
      </c>
      <c r="G7" s="4" t="s">
        <v>2881</v>
      </c>
      <c r="H7" s="4" t="s">
        <v>824</v>
      </c>
      <c r="I7" s="4" t="s">
        <v>2881</v>
      </c>
      <c r="J7" s="4" t="s">
        <v>2881</v>
      </c>
      <c r="K7" s="4" t="s">
        <v>2881</v>
      </c>
      <c r="L7" s="4" t="s">
        <v>2881</v>
      </c>
    </row>
    <row r="8" spans="1:12" ht="12.75">
      <c r="A8" s="145">
        <v>5</v>
      </c>
      <c r="B8" s="139" t="str">
        <f>Cobb!$U$2</f>
        <v>Santa Barbara</v>
      </c>
      <c r="C8" s="4" t="s">
        <v>904</v>
      </c>
      <c r="D8" s="4" t="s">
        <v>904</v>
      </c>
      <c r="E8" s="4" t="s">
        <v>904</v>
      </c>
      <c r="F8" s="4" t="s">
        <v>904</v>
      </c>
      <c r="G8" s="4" t="s">
        <v>904</v>
      </c>
      <c r="H8" s="4" t="s">
        <v>904</v>
      </c>
      <c r="I8" s="4" t="s">
        <v>904</v>
      </c>
      <c r="J8" s="4" t="s">
        <v>904</v>
      </c>
      <c r="K8" s="4" t="s">
        <v>904</v>
      </c>
      <c r="L8" s="4" t="s">
        <v>904</v>
      </c>
    </row>
    <row r="9" spans="1:12" ht="12.75">
      <c r="A9" s="145">
        <v>6</v>
      </c>
      <c r="B9" s="139" t="str">
        <f>Cobb!$P$2</f>
        <v>Baltimore</v>
      </c>
      <c r="C9" s="4" t="s">
        <v>2566</v>
      </c>
      <c r="D9" s="4" t="s">
        <v>2566</v>
      </c>
      <c r="E9" s="4" t="s">
        <v>2566</v>
      </c>
      <c r="F9" s="4"/>
      <c r="G9" s="4" t="s">
        <v>2566</v>
      </c>
      <c r="H9" s="4" t="s">
        <v>2566</v>
      </c>
      <c r="I9" s="4" t="s">
        <v>2566</v>
      </c>
      <c r="J9" s="4" t="s">
        <v>2566</v>
      </c>
      <c r="K9" s="4" t="s">
        <v>2566</v>
      </c>
      <c r="L9" s="4" t="s">
        <v>2566</v>
      </c>
    </row>
    <row r="10" spans="1:12" ht="12.75">
      <c r="A10" s="145">
        <v>7</v>
      </c>
      <c r="B10" s="139" t="str">
        <f>Cobb!$F$2</f>
        <v>Greenville</v>
      </c>
      <c r="C10" s="4" t="s">
        <v>2363</v>
      </c>
      <c r="D10" s="4" t="s">
        <v>2363</v>
      </c>
      <c r="E10" s="4" t="s">
        <v>2363</v>
      </c>
      <c r="F10" s="4" t="s">
        <v>2363</v>
      </c>
      <c r="G10" s="4" t="s">
        <v>2363</v>
      </c>
      <c r="H10" s="4" t="s">
        <v>2363</v>
      </c>
      <c r="I10" s="4" t="s">
        <v>2363</v>
      </c>
      <c r="J10" s="4" t="s">
        <v>2363</v>
      </c>
      <c r="K10" s="4" t="s">
        <v>2363</v>
      </c>
      <c r="L10" s="4" t="s">
        <v>2363</v>
      </c>
    </row>
    <row r="11" spans="1:12" ht="12.75">
      <c r="A11" s="145">
        <v>8</v>
      </c>
      <c r="B11" s="139" t="str">
        <f>Mays!$Z$2</f>
        <v>West Oakland</v>
      </c>
      <c r="C11" s="4" t="s">
        <v>2371</v>
      </c>
      <c r="D11" s="4" t="s">
        <v>2371</v>
      </c>
      <c r="E11" s="4" t="s">
        <v>2371</v>
      </c>
      <c r="F11" s="4" t="s">
        <v>2371</v>
      </c>
      <c r="G11" s="4" t="s">
        <v>2371</v>
      </c>
      <c r="H11" s="4" t="s">
        <v>2371</v>
      </c>
      <c r="I11" s="4" t="s">
        <v>2371</v>
      </c>
      <c r="J11" s="4" t="s">
        <v>2371</v>
      </c>
      <c r="K11" s="4" t="s">
        <v>2371</v>
      </c>
      <c r="L11" s="4" t="s">
        <v>2371</v>
      </c>
    </row>
    <row r="12" spans="1:12" ht="12.75">
      <c r="A12" s="145">
        <v>9</v>
      </c>
      <c r="B12" s="139" t="str">
        <f>Cobb!$Z$2</f>
        <v>Waukesha</v>
      </c>
      <c r="C12" s="4" t="s">
        <v>2364</v>
      </c>
      <c r="D12" s="4" t="s">
        <v>2364</v>
      </c>
      <c r="E12" s="4" t="s">
        <v>2364</v>
      </c>
      <c r="F12" s="4" t="s">
        <v>2364</v>
      </c>
      <c r="G12" s="4" t="s">
        <v>2364</v>
      </c>
      <c r="H12" s="4" t="s">
        <v>2364</v>
      </c>
      <c r="I12" s="4" t="s">
        <v>2364</v>
      </c>
      <c r="J12" s="4" t="s">
        <v>2364</v>
      </c>
      <c r="K12" s="4" t="s">
        <v>2364</v>
      </c>
      <c r="L12" s="4" t="s">
        <v>2364</v>
      </c>
    </row>
    <row r="13" spans="1:12" ht="12.75">
      <c r="A13" s="145">
        <v>10</v>
      </c>
      <c r="B13" s="139" t="str">
        <f>Mays!$A$2</f>
        <v>Aspen</v>
      </c>
      <c r="C13" s="4" t="s">
        <v>2369</v>
      </c>
      <c r="D13" s="4" t="s">
        <v>820</v>
      </c>
      <c r="E13" s="4" t="s">
        <v>2369</v>
      </c>
      <c r="F13" s="4" t="s">
        <v>2369</v>
      </c>
      <c r="G13" s="4" t="s">
        <v>820</v>
      </c>
      <c r="H13" s="4" t="s">
        <v>2362</v>
      </c>
      <c r="I13" s="4" t="s">
        <v>2369</v>
      </c>
      <c r="J13" s="4" t="s">
        <v>2369</v>
      </c>
      <c r="K13" s="4" t="s">
        <v>2369</v>
      </c>
      <c r="L13" s="4" t="s">
        <v>2369</v>
      </c>
    </row>
    <row r="14" spans="1:12" ht="12.75">
      <c r="A14" s="145">
        <v>11</v>
      </c>
      <c r="B14" s="139" t="str">
        <f>Cobb!$K$2</f>
        <v>Rivendell</v>
      </c>
      <c r="C14" s="125" t="s">
        <v>969</v>
      </c>
      <c r="D14" s="4" t="s">
        <v>969</v>
      </c>
      <c r="E14" s="4" t="s">
        <v>969</v>
      </c>
      <c r="F14" s="4" t="s">
        <v>969</v>
      </c>
      <c r="G14" s="4" t="s">
        <v>969</v>
      </c>
      <c r="H14" s="4" t="s">
        <v>969</v>
      </c>
      <c r="I14" s="4" t="s">
        <v>969</v>
      </c>
      <c r="J14" s="4" t="s">
        <v>969</v>
      </c>
      <c r="K14" s="4" t="s">
        <v>969</v>
      </c>
      <c r="L14" s="4" t="s">
        <v>969</v>
      </c>
    </row>
    <row r="15" spans="1:12" ht="12.75">
      <c r="A15" s="145">
        <v>12</v>
      </c>
      <c r="B15" s="139" t="str">
        <f>Mays!$K$2</f>
        <v>Maryland</v>
      </c>
      <c r="C15" s="4" t="s">
        <v>2369</v>
      </c>
      <c r="D15" s="4" t="s">
        <v>2370</v>
      </c>
      <c r="E15" s="4" t="s">
        <v>2367</v>
      </c>
      <c r="F15" s="4" t="s">
        <v>2370</v>
      </c>
      <c r="G15" s="4" t="s">
        <v>2370</v>
      </c>
      <c r="H15" s="4" t="s">
        <v>2370</v>
      </c>
      <c r="I15" s="4" t="s">
        <v>2370</v>
      </c>
      <c r="J15" s="4" t="s">
        <v>2370</v>
      </c>
      <c r="K15" s="4" t="s">
        <v>2370</v>
      </c>
      <c r="L15" s="4" t="s">
        <v>2370</v>
      </c>
    </row>
    <row r="16" spans="1:12" ht="12.75">
      <c r="A16" s="145" t="s">
        <v>2230</v>
      </c>
      <c r="B16" s="139" t="str">
        <f>Ruth!$P$2</f>
        <v>San Bernardino</v>
      </c>
      <c r="C16" s="4" t="s">
        <v>905</v>
      </c>
      <c r="D16" s="4" t="s">
        <v>905</v>
      </c>
      <c r="E16" s="4" t="s">
        <v>905</v>
      </c>
      <c r="F16" s="4" t="s">
        <v>905</v>
      </c>
      <c r="G16" s="4" t="s">
        <v>905</v>
      </c>
      <c r="H16" s="4" t="s">
        <v>905</v>
      </c>
      <c r="I16" s="4" t="s">
        <v>905</v>
      </c>
      <c r="J16" s="4" t="s">
        <v>905</v>
      </c>
      <c r="K16" s="4" t="s">
        <v>905</v>
      </c>
      <c r="L16" s="4" t="s">
        <v>905</v>
      </c>
    </row>
    <row r="17" spans="1:12" ht="12.75">
      <c r="A17" s="145" t="s">
        <v>2230</v>
      </c>
      <c r="B17" s="139" t="str">
        <f>Ruth!$F$2</f>
        <v>Gotham City</v>
      </c>
      <c r="C17" s="4" t="s">
        <v>893</v>
      </c>
      <c r="D17" s="4" t="s">
        <v>893</v>
      </c>
      <c r="E17" s="4" t="s">
        <v>893</v>
      </c>
      <c r="F17" s="4" t="s">
        <v>893</v>
      </c>
      <c r="G17" s="4" t="s">
        <v>893</v>
      </c>
      <c r="H17" s="4" t="s">
        <v>893</v>
      </c>
      <c r="I17" s="4" t="s">
        <v>893</v>
      </c>
      <c r="J17" s="4" t="s">
        <v>893</v>
      </c>
      <c r="K17" s="4" t="s">
        <v>893</v>
      </c>
      <c r="L17" s="4" t="s">
        <v>893</v>
      </c>
    </row>
    <row r="18" spans="1:12" ht="12.75">
      <c r="A18" s="145" t="s">
        <v>2230</v>
      </c>
      <c r="B18" s="139" t="str">
        <f>Mays!$U$2</f>
        <v>Torrington</v>
      </c>
      <c r="C18" s="4" t="s">
        <v>1708</v>
      </c>
      <c r="D18" s="4" t="s">
        <v>1708</v>
      </c>
      <c r="E18" s="4" t="s">
        <v>2566</v>
      </c>
      <c r="F18" s="4" t="s">
        <v>1708</v>
      </c>
      <c r="G18" s="4" t="s">
        <v>2367</v>
      </c>
      <c r="H18" s="4" t="s">
        <v>1708</v>
      </c>
      <c r="I18" s="4" t="s">
        <v>1708</v>
      </c>
      <c r="J18" s="4" t="s">
        <v>1708</v>
      </c>
      <c r="K18" s="4" t="s">
        <v>1708</v>
      </c>
      <c r="L18" s="4" t="s">
        <v>1708</v>
      </c>
    </row>
    <row r="19" spans="1:12" ht="12.75">
      <c r="A19" s="145" t="s">
        <v>2230</v>
      </c>
      <c r="B19" s="139" t="str">
        <f>Aaron!$P$2</f>
        <v>Virginia</v>
      </c>
      <c r="C19" s="4" t="s">
        <v>2367</v>
      </c>
      <c r="D19" s="4" t="s">
        <v>2372</v>
      </c>
      <c r="E19" s="4" t="s">
        <v>2370</v>
      </c>
      <c r="F19" s="4" t="s">
        <v>824</v>
      </c>
      <c r="G19" s="4" t="s">
        <v>904</v>
      </c>
      <c r="H19" s="4" t="s">
        <v>824</v>
      </c>
      <c r="I19" s="4" t="s">
        <v>824</v>
      </c>
      <c r="J19" s="4" t="s">
        <v>824</v>
      </c>
      <c r="K19" s="4" t="s">
        <v>824</v>
      </c>
      <c r="L19" s="4" t="s">
        <v>824</v>
      </c>
    </row>
    <row r="20" spans="1:12" ht="12.75">
      <c r="A20" s="145" t="s">
        <v>2230</v>
      </c>
      <c r="B20" s="139" t="str">
        <f>Aaron!$A$2</f>
        <v>Annadale</v>
      </c>
      <c r="C20" s="5" t="s">
        <v>2365</v>
      </c>
      <c r="D20" s="5" t="s">
        <v>2362</v>
      </c>
      <c r="E20" s="5" t="s">
        <v>904</v>
      </c>
      <c r="F20" s="5" t="s">
        <v>2366</v>
      </c>
      <c r="G20" s="5" t="s">
        <v>2366</v>
      </c>
      <c r="H20" s="5" t="s">
        <v>2367</v>
      </c>
      <c r="I20" s="5" t="s">
        <v>904</v>
      </c>
      <c r="J20" s="5" t="s">
        <v>181</v>
      </c>
      <c r="K20" s="5" t="s">
        <v>2366</v>
      </c>
      <c r="L20" s="5" t="s">
        <v>2366</v>
      </c>
    </row>
    <row r="21" spans="1:12" ht="12.75">
      <c r="A21" s="145" t="s">
        <v>2230</v>
      </c>
      <c r="B21" s="139" t="str">
        <f>Aaron!$F$2</f>
        <v>Buckeye</v>
      </c>
      <c r="C21" s="4" t="s">
        <v>905</v>
      </c>
      <c r="D21" s="4" t="s">
        <v>2367</v>
      </c>
      <c r="E21" s="4" t="s">
        <v>2369</v>
      </c>
      <c r="F21" s="4" t="s">
        <v>2367</v>
      </c>
      <c r="G21" s="4" t="s">
        <v>2367</v>
      </c>
      <c r="H21" s="4" t="s">
        <v>2367</v>
      </c>
      <c r="I21" s="4" t="s">
        <v>2367</v>
      </c>
      <c r="J21" s="4" t="s">
        <v>2367</v>
      </c>
      <c r="K21" s="4" t="s">
        <v>2367</v>
      </c>
      <c r="L21" s="4" t="s">
        <v>2367</v>
      </c>
    </row>
    <row r="22" spans="1:12" ht="12.75">
      <c r="A22" s="145" t="s">
        <v>2230</v>
      </c>
      <c r="B22" s="139" t="str">
        <f>Ruth!$Z$2</f>
        <v>Williamsburg</v>
      </c>
      <c r="C22" s="4" t="s">
        <v>2365</v>
      </c>
      <c r="D22" s="4" t="s">
        <v>2365</v>
      </c>
      <c r="E22" s="4" t="s">
        <v>2365</v>
      </c>
      <c r="F22" s="4" t="s">
        <v>2365</v>
      </c>
      <c r="G22" s="4" t="s">
        <v>2365</v>
      </c>
      <c r="H22" s="4" t="s">
        <v>2365</v>
      </c>
      <c r="I22" s="4" t="s">
        <v>2365</v>
      </c>
      <c r="J22" s="4" t="s">
        <v>2365</v>
      </c>
      <c r="K22" s="4" t="s">
        <v>2365</v>
      </c>
      <c r="L22" s="4" t="s">
        <v>2365</v>
      </c>
    </row>
    <row r="23" spans="1:12" ht="12.75">
      <c r="A23" s="145" t="s">
        <v>2230</v>
      </c>
      <c r="B23" s="143" t="str">
        <f>Ruth!$A$2</f>
        <v>Plum Island</v>
      </c>
      <c r="C23" s="4" t="s">
        <v>905</v>
      </c>
      <c r="D23" s="4" t="s">
        <v>2881</v>
      </c>
      <c r="E23" s="4" t="s">
        <v>2372</v>
      </c>
      <c r="F23" s="4" t="s">
        <v>970</v>
      </c>
      <c r="G23" s="4" t="s">
        <v>970</v>
      </c>
      <c r="H23" s="4" t="s">
        <v>970</v>
      </c>
      <c r="I23" s="4" t="s">
        <v>970</v>
      </c>
      <c r="J23" s="4" t="s">
        <v>970</v>
      </c>
      <c r="K23" s="4" t="s">
        <v>970</v>
      </c>
      <c r="L23" s="4" t="s">
        <v>970</v>
      </c>
    </row>
    <row r="24" spans="1:12" ht="12.75">
      <c r="A24" s="145" t="s">
        <v>2230</v>
      </c>
      <c r="B24" s="139" t="str">
        <f>Cobb!$A$2</f>
        <v>Silver</v>
      </c>
      <c r="C24" s="4" t="s">
        <v>181</v>
      </c>
      <c r="D24" s="4" t="s">
        <v>2362</v>
      </c>
      <c r="E24" s="4" t="s">
        <v>2881</v>
      </c>
      <c r="F24" s="4" t="s">
        <v>2362</v>
      </c>
      <c r="G24" s="4" t="s">
        <v>2362</v>
      </c>
      <c r="H24" s="4" t="s">
        <v>2362</v>
      </c>
      <c r="I24" s="4" t="s">
        <v>2362</v>
      </c>
      <c r="J24" s="4" t="s">
        <v>904</v>
      </c>
      <c r="K24" s="4" t="s">
        <v>2362</v>
      </c>
      <c r="L24" s="4" t="s">
        <v>2362</v>
      </c>
    </row>
    <row r="25" spans="1:12" ht="12.75">
      <c r="A25" s="145" t="s">
        <v>2230</v>
      </c>
      <c r="B25" s="139" t="str">
        <f>Aaron!$U$2</f>
        <v>Lafontaine Park</v>
      </c>
      <c r="C25" s="4" t="s">
        <v>2566</v>
      </c>
      <c r="D25" s="4" t="s">
        <v>2368</v>
      </c>
      <c r="E25" s="4" t="s">
        <v>3092</v>
      </c>
      <c r="F25" s="4" t="s">
        <v>2368</v>
      </c>
      <c r="G25" s="4" t="s">
        <v>2566</v>
      </c>
      <c r="H25" s="4" t="s">
        <v>2881</v>
      </c>
      <c r="I25" s="4" t="s">
        <v>2368</v>
      </c>
      <c r="J25" s="4" t="s">
        <v>2368</v>
      </c>
      <c r="K25" s="4" t="s">
        <v>2368</v>
      </c>
      <c r="L25" s="4" t="s">
        <v>2368</v>
      </c>
    </row>
    <row r="26" spans="1:12" ht="12.75">
      <c r="A26" s="145" t="s">
        <v>2230</v>
      </c>
      <c r="B26" s="139" t="str">
        <f>Mays!$P$2</f>
        <v>Northwoods</v>
      </c>
      <c r="C26" s="4" t="s">
        <v>2372</v>
      </c>
      <c r="D26" s="4" t="s">
        <v>2372</v>
      </c>
      <c r="E26" s="4" t="s">
        <v>2372</v>
      </c>
      <c r="F26" s="4" t="s">
        <v>2372</v>
      </c>
      <c r="G26" s="4" t="s">
        <v>2366</v>
      </c>
      <c r="H26" s="4" t="s">
        <v>2372</v>
      </c>
      <c r="I26" s="4" t="s">
        <v>2372</v>
      </c>
      <c r="J26" s="4" t="s">
        <v>2372</v>
      </c>
      <c r="K26" s="4" t="s">
        <v>2372</v>
      </c>
      <c r="L26" s="4" t="s">
        <v>2372</v>
      </c>
    </row>
    <row r="27" spans="1:12" ht="13.5" thickBot="1">
      <c r="A27" s="146" t="s">
        <v>2230</v>
      </c>
      <c r="B27" s="140" t="str">
        <f>Ruth!$K$2</f>
        <v>Portland</v>
      </c>
      <c r="C27" s="4" t="s">
        <v>2369</v>
      </c>
      <c r="D27" s="4" t="s">
        <v>2369</v>
      </c>
      <c r="E27" s="4" t="s">
        <v>820</v>
      </c>
      <c r="F27" s="4" t="s">
        <v>820</v>
      </c>
      <c r="G27" s="4" t="s">
        <v>820</v>
      </c>
      <c r="H27" s="4" t="s">
        <v>820</v>
      </c>
      <c r="I27" s="4" t="s">
        <v>820</v>
      </c>
      <c r="J27" s="4" t="s">
        <v>2362</v>
      </c>
      <c r="K27" s="4" t="s">
        <v>820</v>
      </c>
      <c r="L27" s="4" t="s">
        <v>820</v>
      </c>
    </row>
    <row r="36" spans="2:12" ht="12.75">
      <c r="B36" s="149" t="str">
        <f>General!$B$11</f>
        <v>as of October 5, 2005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</row>
  </sheetData>
  <mergeCells count="3">
    <mergeCell ref="C2:L2"/>
    <mergeCell ref="B36:L36"/>
    <mergeCell ref="A1:L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 Weisser</dc:creator>
  <cp:keywords/>
  <dc:description/>
  <cp:lastModifiedBy>web-guru</cp:lastModifiedBy>
  <cp:lastPrinted>2005-10-04T14:29:56Z</cp:lastPrinted>
  <dcterms:created xsi:type="dcterms:W3CDTF">1998-12-18T22:25:23Z</dcterms:created>
  <dcterms:modified xsi:type="dcterms:W3CDTF">2006-04-21T20:06:29Z</dcterms:modified>
  <cp:category/>
  <cp:version/>
  <cp:contentType/>
  <cp:contentStatus/>
</cp:coreProperties>
</file>